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3\PIN\"/>
    </mc:Choice>
  </mc:AlternateContent>
  <xr:revisionPtr revIDLastSave="0" documentId="13_ncr:1_{9F0442B1-A590-48DB-9D7B-A25C0677CF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>[1]INDEX!$E$21</definedName>
    <definedName name="jakie">[2]INDEX!$A$63</definedName>
    <definedName name="jakie_ang">[1]INDEX!$B$63</definedName>
    <definedName name="jakie1">[3]INDEX!$A$53</definedName>
    <definedName name="jakie2">[1]INDEX!$A$63</definedName>
    <definedName name="mancs">[4]INDEX!$A$61</definedName>
    <definedName name="mansc">[4]INDEX!$A$60</definedName>
    <definedName name="mn">[3]INDEX!$E$16</definedName>
    <definedName name="Mnth">[4]INDEX!$E$21</definedName>
    <definedName name="pickups">[4]INDEX!$A$59</definedName>
    <definedName name="Yr">[4]INDEX!$E$26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/>
  <c r="C27" i="19"/>
  <c r="G27" i="19"/>
  <c r="C26" i="15"/>
  <c r="D26" i="15"/>
  <c r="E26" i="15"/>
  <c r="F26" i="15"/>
  <c r="D27" i="19"/>
  <c r="G26" i="15"/>
  <c r="C31" i="13"/>
  <c r="E31" i="13"/>
  <c r="F31" i="13"/>
  <c r="E31" i="12"/>
  <c r="F31" i="12"/>
  <c r="C31" i="12"/>
  <c r="E32" i="14"/>
  <c r="F32" i="14"/>
  <c r="C32" i="14"/>
  <c r="D31" i="13"/>
  <c r="G31" i="12"/>
  <c r="G32" i="14"/>
  <c r="G31" i="13"/>
  <c r="D32" i="14"/>
  <c r="D31" i="12"/>
</calcChain>
</file>

<file path=xl/sharedStrings.xml><?xml version="1.0" encoding="utf-8"?>
<sst xmlns="http://schemas.openxmlformats.org/spreadsheetml/2006/main" count="260" uniqueCount="134">
  <si>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</si>
  <si>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</si>
  <si>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</si>
  <si>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</si>
  <si>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</si>
  <si>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</si>
  <si>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</si>
  <si>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</si>
  <si>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</si>
  <si>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</si>
  <si>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</si>
  <si>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</si>
  <si>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</si>
  <si>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</si>
  <si>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</si>
  <si>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</si>
  <si>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</si>
  <si>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</si>
  <si>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</si>
  <si>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</si>
  <si>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</si>
  <si>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</si>
  <si>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</si>
  <si>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</si>
  <si>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</si>
  <si>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</si>
  <si>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</si>
  <si>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</si>
  <si>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</si>
  <si>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</si>
  <si>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</si>
  <si>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</si>
  <si>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</si>
  <si>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</si>
  <si>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</si>
  <si>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</si>
  <si>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</si>
  <si>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</si>
  <si>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</si>
  <si>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ZETOR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</si>
  <si>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</si>
  <si>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</si>
  <si>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</si>
  <si>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</si>
  <si>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</si>
  <si>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</si>
  <si>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</si>
  <si>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</si>
  <si>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</si>
  <si>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</si>
  <si>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</si>
  <si>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</si>
  <si>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</si>
  <si>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</si>
  <si>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</si>
  <si>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</si>
  <si>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</si>
  <si>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</si>
  <si>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</si>
  <si>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</si>
  <si>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</si>
  <si>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</si>
  <si>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</si>
  <si>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</si>
  <si>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</si>
  <si>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</si>
  <si>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</si>
  <si>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</si>
  <si>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</si>
  <si>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</si>
  <si>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</si>
  <si>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</si>
  <si>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</si>
  <si>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</si>
  <si>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</si>
  <si>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</si>
  <si>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</si>
  <si>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</si>
  <si>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</si>
  <si>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</si>
  <si>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</si>
  <si>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</si>
  <si>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</si>
  <si>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</si>
  <si>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</si>
  <si>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</si>
  <si>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</si>
  <si>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</si>
  <si>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</si>
  <si>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</si>
  <si>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</si>
  <si>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</si>
  <si>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</si>
  <si>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</si>
  <si>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</si>
  <si>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</si>
  <si>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</si>
  <si>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</si>
  <si>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</si>
  <si>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</si>
  <si>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</si>
  <si>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</si>
  <si>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</si>
  <si>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</si>
  <si>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</si>
  <si>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</si>
  <si>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</si>
  <si>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</si>
  <si>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</si>
  <si>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</si>
  <si>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MER</t>
  </si>
  <si>
    <t>MIRO-CAR1</t>
  </si>
  <si>
    <t>FFB FELDBINDER</t>
  </si>
  <si>
    <t>LOHR</t>
  </si>
  <si>
    <t>ROLFO</t>
  </si>
  <si>
    <t>STAS</t>
  </si>
  <si>
    <t>LS</t>
  </si>
  <si>
    <t>LOVOL</t>
  </si>
  <si>
    <t>2025
Lut</t>
  </si>
  <si>
    <t>2024
Lut</t>
  </si>
  <si>
    <t>2025
Sty - Lut</t>
  </si>
  <si>
    <t>2024
Sty - Lut</t>
  </si>
  <si>
    <t>PRZYCZEPY, DMC&gt;3.5T"</t>
  </si>
  <si>
    <t>NACZEPY, DMC&gt;3.5T"</t>
  </si>
  <si>
    <t>REDOS</t>
  </si>
  <si>
    <t>GT TRAILERS/GNIOTPOL</t>
  </si>
  <si>
    <t>Rok narastająco Styczeń - Luty</t>
  </si>
  <si>
    <t>YTD January - February</t>
  </si>
  <si>
    <t>KNAPEN</t>
  </si>
  <si>
    <t>SPITZER</t>
  </si>
  <si>
    <t>KRAKER</t>
  </si>
  <si>
    <t>TEMA-TEMARED</t>
  </si>
  <si>
    <t>BLYSS</t>
  </si>
  <si>
    <t>TOP TRAILER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</si>
</sst>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14" fontId="10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4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15240</xdr:rowOff>
    </xdr:from>
    <xdr:to>
      <xdr:col>11</xdr:col>
      <xdr:colOff>198120</xdr:colOff>
      <xdr:row>81</xdr:row>
      <xdr:rowOff>7620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56C121-8A79-E9EC-CF40-006D7A417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856720"/>
          <a:ext cx="8778240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35</xdr:row>
      <xdr:rowOff>114300</xdr:rowOff>
    </xdr:from>
    <xdr:to>
      <xdr:col>10</xdr:col>
      <xdr:colOff>162986</xdr:colOff>
      <xdr:row>63</xdr:row>
      <xdr:rowOff>120859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07D9D37-CE2A-5E80-3332-F801123B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6429375"/>
          <a:ext cx="7840136" cy="5340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40</xdr:row>
      <xdr:rowOff>45720</xdr:rowOff>
    </xdr:from>
    <xdr:to>
      <xdr:col>24</xdr:col>
      <xdr:colOff>220980</xdr:colOff>
      <xdr:row>56</xdr:row>
      <xdr:rowOff>22860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3F0FF4CD-103B-FCFB-D5E1-AB77DA89C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5280" y="7338060"/>
          <a:ext cx="8755380" cy="29184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69</xdr:row>
      <xdr:rowOff>0</xdr:rowOff>
    </xdr:from>
    <xdr:to>
      <xdr:col>24</xdr:col>
      <xdr:colOff>226311</xdr:colOff>
      <xdr:row>86</xdr:row>
      <xdr:rowOff>170972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2727B40F-8ACB-0EFA-76CE-18540506F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55280" y="12611100"/>
          <a:ext cx="8760711" cy="327993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35</xdr:row>
      <xdr:rowOff>66675</xdr:rowOff>
    </xdr:from>
    <xdr:to>
      <xdr:col>9</xdr:col>
      <xdr:colOff>379159</xdr:colOff>
      <xdr:row>60</xdr:row>
      <xdr:rowOff>171450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3DE6FB9-DE93-E829-8098-C7E4FEEA2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410325"/>
          <a:ext cx="7494334" cy="4867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9</xdr:col>
      <xdr:colOff>390525</xdr:colOff>
      <xdr:row>87</xdr:row>
      <xdr:rowOff>152931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E97741E-F0E5-7EF3-C0E7-BC22694D3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487150"/>
          <a:ext cx="7562850" cy="4915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11</xdr:col>
      <xdr:colOff>15240</xdr:colOff>
      <xdr:row>52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8B2153E-D6FF-031E-91CE-4DEE86C1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0320"/>
          <a:ext cx="877824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304800</xdr:colOff>
      <xdr:row>48</xdr:row>
      <xdr:rowOff>167640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304C35B-287B-1EE5-DFB1-E2412F4D0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63540"/>
          <a:ext cx="8839200" cy="3459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/>
  </sheetViews>
  <sheetFormatPr defaultColWidth="9.140625" defaultRowHeight="14.25" x14ac:dyDescent="0.2"/>
  <cols>
    <col min="1" max="1" width="28.140625" style="53" customWidth="1"/>
    <col min="2" max="7" width="11.85546875" style="53" customWidth="1"/>
    <col min="8" max="16384" width="9.140625" style="53"/>
  </cols>
  <sheetData>
    <row r="1" spans="1:7" x14ac:dyDescent="0.2">
      <c r="A1" s="53" t="s">
        <v>82</v>
      </c>
      <c r="G1" s="54">
        <v>45756</v>
      </c>
    </row>
    <row r="2" spans="1:7" x14ac:dyDescent="0.2">
      <c r="G2" s="55" t="s">
        <v>70</v>
      </c>
    </row>
    <row r="3" spans="1:7" ht="26.1" customHeight="1" x14ac:dyDescent="0.2">
      <c r="A3" s="83" t="s">
        <v>81</v>
      </c>
      <c r="B3" s="83"/>
      <c r="C3" s="83"/>
      <c r="D3" s="83"/>
      <c r="E3" s="83"/>
      <c r="F3" s="83"/>
      <c r="G3" s="83"/>
    </row>
    <row r="4" spans="1:7" ht="26.1" customHeight="1" x14ac:dyDescent="0.2">
      <c r="A4" s="56"/>
      <c r="B4" s="57" t="s">
        <v>118</v>
      </c>
      <c r="C4" s="57" t="s">
        <v>119</v>
      </c>
      <c r="D4" s="58" t="s">
        <v>68</v>
      </c>
      <c r="E4" s="57" t="s">
        <v>120</v>
      </c>
      <c r="F4" s="57" t="s">
        <v>121</v>
      </c>
      <c r="G4" s="58" t="s">
        <v>68</v>
      </c>
    </row>
    <row r="5" spans="1:7" ht="26.1" customHeight="1" x14ac:dyDescent="0.2">
      <c r="A5" s="59" t="s">
        <v>80</v>
      </c>
      <c r="B5" s="60">
        <v>4772</v>
      </c>
      <c r="C5" s="60">
        <v>4693</v>
      </c>
      <c r="D5" s="61">
        <v>1.6833581930534747E-2</v>
      </c>
      <c r="E5" s="60">
        <v>9332</v>
      </c>
      <c r="F5" s="60">
        <v>8916</v>
      </c>
      <c r="G5" s="61">
        <v>4.6657694033198638E-2</v>
      </c>
    </row>
    <row r="6" spans="1:7" ht="26.1" customHeight="1" x14ac:dyDescent="0.2">
      <c r="A6" s="62" t="s">
        <v>79</v>
      </c>
      <c r="B6" s="63">
        <v>954</v>
      </c>
      <c r="C6" s="63">
        <v>999</v>
      </c>
      <c r="D6" s="64">
        <v>-4.5045045045045029E-2</v>
      </c>
      <c r="E6" s="63">
        <v>1994</v>
      </c>
      <c r="F6" s="63">
        <v>2104</v>
      </c>
      <c r="G6" s="64">
        <v>-5.2281368821292751E-2</v>
      </c>
    </row>
    <row r="7" spans="1:7" ht="26.1" customHeight="1" x14ac:dyDescent="0.2">
      <c r="A7" s="65" t="s">
        <v>78</v>
      </c>
      <c r="B7" s="66">
        <v>129</v>
      </c>
      <c r="C7" s="66">
        <v>159</v>
      </c>
      <c r="D7" s="67">
        <v>-0.18867924528301883</v>
      </c>
      <c r="E7" s="66">
        <v>300</v>
      </c>
      <c r="F7" s="66">
        <v>303</v>
      </c>
      <c r="G7" s="67">
        <v>-9.9009900990099098E-3</v>
      </c>
    </row>
    <row r="8" spans="1:7" ht="26.1" customHeight="1" x14ac:dyDescent="0.2">
      <c r="A8" s="62" t="s">
        <v>77</v>
      </c>
      <c r="B8" s="63">
        <v>3213</v>
      </c>
      <c r="C8" s="63">
        <v>3143</v>
      </c>
      <c r="D8" s="64">
        <v>2.2271714922049046E-2</v>
      </c>
      <c r="E8" s="63">
        <v>6146</v>
      </c>
      <c r="F8" s="63">
        <v>5704</v>
      </c>
      <c r="G8" s="64">
        <v>7.7489481065918575E-2</v>
      </c>
    </row>
    <row r="9" spans="1:7" ht="26.1" customHeight="1" x14ac:dyDescent="0.2">
      <c r="A9" s="65" t="s">
        <v>76</v>
      </c>
      <c r="B9" s="66">
        <v>476</v>
      </c>
      <c r="C9" s="66">
        <v>392</v>
      </c>
      <c r="D9" s="67">
        <v>0.21428571428571419</v>
      </c>
      <c r="E9" s="66">
        <v>892</v>
      </c>
      <c r="F9" s="66">
        <v>805</v>
      </c>
      <c r="G9" s="67">
        <v>0.1080745341614906</v>
      </c>
    </row>
    <row r="10" spans="1:7" ht="26.1" customHeight="1" x14ac:dyDescent="0.2">
      <c r="A10" s="62" t="s">
        <v>75</v>
      </c>
      <c r="B10" s="63">
        <v>0</v>
      </c>
      <c r="C10" s="63">
        <v>0</v>
      </c>
      <c r="D10" s="64"/>
      <c r="E10" s="63">
        <v>0</v>
      </c>
      <c r="F10" s="63">
        <v>0</v>
      </c>
      <c r="G10" s="64"/>
    </row>
    <row r="11" spans="1:7" ht="26.1" customHeight="1" x14ac:dyDescent="0.2">
      <c r="A11" s="59" t="s">
        <v>74</v>
      </c>
      <c r="B11" s="60">
        <v>1620</v>
      </c>
      <c r="C11" s="60">
        <v>1371</v>
      </c>
      <c r="D11" s="61">
        <v>0.18161925601750539</v>
      </c>
      <c r="E11" s="60">
        <v>2717</v>
      </c>
      <c r="F11" s="60">
        <v>2761</v>
      </c>
      <c r="G11" s="61">
        <v>-1.5936254980079667E-2</v>
      </c>
    </row>
    <row r="12" spans="1:7" ht="26.1" customHeight="1" x14ac:dyDescent="0.2">
      <c r="A12" s="68" t="s">
        <v>73</v>
      </c>
      <c r="B12" s="69">
        <v>1619</v>
      </c>
      <c r="C12" s="69">
        <v>1368</v>
      </c>
      <c r="D12" s="70">
        <v>0.1834795321637428</v>
      </c>
      <c r="E12" s="69">
        <v>2715</v>
      </c>
      <c r="F12" s="69">
        <v>2755</v>
      </c>
      <c r="G12" s="70">
        <v>-1.4519056261342977E-2</v>
      </c>
    </row>
    <row r="13" spans="1:7" ht="26.1" customHeight="1" x14ac:dyDescent="0.2">
      <c r="A13" s="71" t="s">
        <v>72</v>
      </c>
      <c r="B13" s="72">
        <v>1</v>
      </c>
      <c r="C13" s="72">
        <v>3</v>
      </c>
      <c r="D13" s="73">
        <v>-0.66666666666666674</v>
      </c>
      <c r="E13" s="72">
        <v>2</v>
      </c>
      <c r="F13" s="72">
        <v>6</v>
      </c>
      <c r="G13" s="73">
        <v>-0.66666666666666674</v>
      </c>
    </row>
    <row r="14" spans="1:7" ht="26.1" customHeight="1" x14ac:dyDescent="0.2">
      <c r="A14" s="74" t="s">
        <v>71</v>
      </c>
      <c r="B14" s="75">
        <v>6392</v>
      </c>
      <c r="C14" s="75">
        <v>6064</v>
      </c>
      <c r="D14" s="76">
        <v>5.4089709762533023E-2</v>
      </c>
      <c r="E14" s="75">
        <v>12049</v>
      </c>
      <c r="F14" s="75">
        <v>11677</v>
      </c>
      <c r="G14" s="76">
        <v>3.1857497644943056E-2</v>
      </c>
    </row>
    <row r="15" spans="1:7" ht="14.25" customHeight="1" x14ac:dyDescent="0.2">
      <c r="A15" s="77" t="s">
        <v>10</v>
      </c>
    </row>
    <row r="16" spans="1:7" x14ac:dyDescent="0.2">
      <c r="A16" s="78" t="s">
        <v>50</v>
      </c>
    </row>
    <row r="17" spans="1:7" x14ac:dyDescent="0.2">
      <c r="A17" s="79" t="s">
        <v>51</v>
      </c>
    </row>
    <row r="18" spans="1:7" x14ac:dyDescent="0.2">
      <c r="A18" s="80"/>
    </row>
    <row r="20" spans="1:7" ht="26.1" customHeight="1" x14ac:dyDescent="0.2">
      <c r="A20" s="83" t="s">
        <v>69</v>
      </c>
      <c r="B20" s="83"/>
      <c r="C20" s="83"/>
      <c r="D20" s="83"/>
      <c r="E20" s="83"/>
      <c r="F20" s="83"/>
      <c r="G20" s="83"/>
    </row>
    <row r="21" spans="1:7" ht="26.1" customHeight="1" x14ac:dyDescent="0.2">
      <c r="A21" s="56"/>
      <c r="B21" s="57" t="s">
        <v>118</v>
      </c>
      <c r="C21" s="57" t="s">
        <v>119</v>
      </c>
      <c r="D21" s="58" t="s">
        <v>68</v>
      </c>
      <c r="E21" s="57" t="s">
        <v>120</v>
      </c>
      <c r="F21" s="57" t="s">
        <v>121</v>
      </c>
      <c r="G21" s="58" t="s">
        <v>68</v>
      </c>
    </row>
    <row r="22" spans="1:7" ht="26.1" customHeight="1" x14ac:dyDescent="0.2">
      <c r="A22" s="59" t="s">
        <v>122</v>
      </c>
      <c r="B22" s="60">
        <v>173</v>
      </c>
      <c r="C22" s="60">
        <v>185</v>
      </c>
      <c r="D22" s="61">
        <v>-6.4864864864864868E-2</v>
      </c>
      <c r="E22" s="60">
        <v>329</v>
      </c>
      <c r="F22" s="60">
        <v>347</v>
      </c>
      <c r="G22" s="61">
        <v>-5.187319884726227E-2</v>
      </c>
    </row>
    <row r="23" spans="1:7" ht="26.1" customHeight="1" x14ac:dyDescent="0.2">
      <c r="A23" s="68" t="s">
        <v>67</v>
      </c>
      <c r="B23" s="69">
        <v>170</v>
      </c>
      <c r="C23" s="69">
        <v>184</v>
      </c>
      <c r="D23" s="70">
        <v>-7.6086956521739135E-2</v>
      </c>
      <c r="E23" s="69">
        <v>324</v>
      </c>
      <c r="F23" s="69">
        <v>344</v>
      </c>
      <c r="G23" s="70">
        <v>-5.8139534883720922E-2</v>
      </c>
    </row>
    <row r="24" spans="1:7" ht="26.1" customHeight="1" x14ac:dyDescent="0.2">
      <c r="A24" s="71" t="s">
        <v>66</v>
      </c>
      <c r="B24" s="72">
        <v>3</v>
      </c>
      <c r="C24" s="72">
        <v>1</v>
      </c>
      <c r="D24" s="73">
        <v>2</v>
      </c>
      <c r="E24" s="72">
        <v>5</v>
      </c>
      <c r="F24" s="72">
        <v>3</v>
      </c>
      <c r="G24" s="73">
        <v>0.66666666666666674</v>
      </c>
    </row>
    <row r="25" spans="1:7" ht="26.1" customHeight="1" x14ac:dyDescent="0.2">
      <c r="A25" s="59" t="s">
        <v>123</v>
      </c>
      <c r="B25" s="60">
        <v>1616</v>
      </c>
      <c r="C25" s="60">
        <v>1370</v>
      </c>
      <c r="D25" s="61">
        <v>0.17956204379562046</v>
      </c>
      <c r="E25" s="60">
        <v>2709</v>
      </c>
      <c r="F25" s="60">
        <v>2756</v>
      </c>
      <c r="G25" s="61">
        <v>-1.705370101596515E-2</v>
      </c>
    </row>
    <row r="26" spans="1:7" ht="26.1" customHeight="1" x14ac:dyDescent="0.2">
      <c r="A26" s="68" t="s">
        <v>65</v>
      </c>
      <c r="B26" s="69">
        <v>1616</v>
      </c>
      <c r="C26" s="69">
        <v>1367</v>
      </c>
      <c r="D26" s="70">
        <v>0.18215069495245073</v>
      </c>
      <c r="E26" s="69">
        <v>2709</v>
      </c>
      <c r="F26" s="69">
        <v>2751</v>
      </c>
      <c r="G26" s="70">
        <v>-1.5267175572519109E-2</v>
      </c>
    </row>
    <row r="27" spans="1:7" ht="26.1" customHeight="1" x14ac:dyDescent="0.2">
      <c r="A27" s="71" t="s">
        <v>64</v>
      </c>
      <c r="B27" s="72">
        <v>0</v>
      </c>
      <c r="C27" s="72">
        <v>3</v>
      </c>
      <c r="D27" s="73">
        <v>-1</v>
      </c>
      <c r="E27" s="72">
        <v>0</v>
      </c>
      <c r="F27" s="72">
        <v>5</v>
      </c>
      <c r="G27" s="73">
        <v>-1</v>
      </c>
    </row>
    <row r="28" spans="1:7" ht="26.1" customHeight="1" x14ac:dyDescent="0.2">
      <c r="A28" s="74" t="s">
        <v>63</v>
      </c>
      <c r="B28" s="75">
        <v>1789</v>
      </c>
      <c r="C28" s="75">
        <v>1555</v>
      </c>
      <c r="D28" s="76">
        <v>0.15048231511254029</v>
      </c>
      <c r="E28" s="75">
        <v>3038</v>
      </c>
      <c r="F28" s="75">
        <v>3103</v>
      </c>
      <c r="G28" s="76">
        <v>-2.094747019013854E-2</v>
      </c>
    </row>
    <row r="29" spans="1:7" x14ac:dyDescent="0.2">
      <c r="A29" s="81" t="s">
        <v>10</v>
      </c>
    </row>
    <row r="30" spans="1:7" x14ac:dyDescent="0.2">
      <c r="A30" s="78" t="s">
        <v>52</v>
      </c>
    </row>
    <row r="31" spans="1:7" x14ac:dyDescent="0.2">
      <c r="A31" s="79" t="s">
        <v>51</v>
      </c>
    </row>
    <row r="34" spans="2:2" x14ac:dyDescent="0.2">
      <c r="B34" s="82"/>
    </row>
  </sheetData>
  <mergeCells count="2">
    <mergeCell ref="A3:G3"/>
    <mergeCell ref="A20:G20"/>
  </mergeCells>
  <conditionalFormatting sqref="D5:D14 G5:G14">
    <cfRule type="cellIs" dxfId="13" priority="8" operator="lessThan">
      <formula>0</formula>
    </cfRule>
  </conditionalFormatting>
  <conditionalFormatting sqref="D22:D28 G22:G28">
    <cfRule type="cellIs" dxfId="12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/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54">
        <v>45756</v>
      </c>
    </row>
    <row r="2" spans="1:10" ht="14.45" customHeight="1" x14ac:dyDescent="0.25">
      <c r="A2" s="84" t="s">
        <v>24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23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3"/>
      <c r="B4" s="13"/>
      <c r="C4" s="13"/>
      <c r="D4" s="13"/>
      <c r="E4" s="13"/>
      <c r="F4" s="13"/>
      <c r="G4" s="14" t="s">
        <v>105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3" t="s">
        <v>4</v>
      </c>
      <c r="B8" s="93" t="s">
        <v>5</v>
      </c>
      <c r="C8" s="90"/>
      <c r="D8" s="90"/>
      <c r="E8" s="90"/>
      <c r="F8" s="90"/>
      <c r="G8" s="92"/>
    </row>
    <row r="9" spans="1:10" ht="14.45" customHeight="1" x14ac:dyDescent="0.25">
      <c r="A9" s="93"/>
      <c r="B9" s="93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5" customHeight="1" x14ac:dyDescent="0.25">
      <c r="A10" s="94"/>
      <c r="B10" s="94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5" customHeight="1" x14ac:dyDescent="0.25">
      <c r="A11" s="19">
        <v>1</v>
      </c>
      <c r="B11" s="20" t="s">
        <v>11</v>
      </c>
      <c r="C11" s="20">
        <v>972</v>
      </c>
      <c r="D11" s="21">
        <v>0.31994733377221857</v>
      </c>
      <c r="E11" s="20">
        <v>567</v>
      </c>
      <c r="F11" s="21">
        <v>0.18272639381243957</v>
      </c>
      <c r="G11" s="22">
        <v>0.71428571428571419</v>
      </c>
    </row>
    <row r="12" spans="1:10" ht="14.45" customHeight="1" x14ac:dyDescent="0.25">
      <c r="A12" s="23">
        <v>2</v>
      </c>
      <c r="B12" s="24" t="s">
        <v>12</v>
      </c>
      <c r="C12" s="24">
        <v>371</v>
      </c>
      <c r="D12" s="25">
        <v>0.12211981566820276</v>
      </c>
      <c r="E12" s="24">
        <v>328</v>
      </c>
      <c r="F12" s="25">
        <v>0.10570415726716081</v>
      </c>
      <c r="G12" s="26">
        <v>0.13109756097560976</v>
      </c>
    </row>
    <row r="13" spans="1:10" ht="14.45" customHeight="1" x14ac:dyDescent="0.25">
      <c r="A13" s="19">
        <v>3</v>
      </c>
      <c r="B13" s="20" t="s">
        <v>13</v>
      </c>
      <c r="C13" s="20">
        <v>340</v>
      </c>
      <c r="D13" s="21">
        <v>0.1119157340355497</v>
      </c>
      <c r="E13" s="20">
        <v>364</v>
      </c>
      <c r="F13" s="21">
        <v>0.11730583306477603</v>
      </c>
      <c r="G13" s="22">
        <v>-6.5934065934065922E-2</v>
      </c>
    </row>
    <row r="14" spans="1:10" ht="14.45" customHeight="1" x14ac:dyDescent="0.25">
      <c r="A14" s="23">
        <v>4</v>
      </c>
      <c r="B14" s="24" t="s">
        <v>14</v>
      </c>
      <c r="C14" s="24">
        <v>311</v>
      </c>
      <c r="D14" s="25">
        <v>0.10236998025016458</v>
      </c>
      <c r="E14" s="24">
        <v>408</v>
      </c>
      <c r="F14" s="25">
        <v>0.13148565903963905</v>
      </c>
      <c r="G14" s="26">
        <v>-0.23774509803921573</v>
      </c>
    </row>
    <row r="15" spans="1:10" ht="14.45" customHeight="1" x14ac:dyDescent="0.25">
      <c r="A15" s="19">
        <v>5</v>
      </c>
      <c r="B15" s="20" t="s">
        <v>17</v>
      </c>
      <c r="C15" s="20">
        <v>99</v>
      </c>
      <c r="D15" s="21">
        <v>3.2587228439763E-2</v>
      </c>
      <c r="E15" s="20">
        <v>55</v>
      </c>
      <c r="F15" s="21">
        <v>1.7724782468578795E-2</v>
      </c>
      <c r="G15" s="22">
        <v>0.8</v>
      </c>
    </row>
    <row r="16" spans="1:10" ht="14.45" customHeight="1" x14ac:dyDescent="0.25">
      <c r="A16" s="23">
        <v>6</v>
      </c>
      <c r="B16" s="24" t="s">
        <v>47</v>
      </c>
      <c r="C16" s="24">
        <v>87</v>
      </c>
      <c r="D16" s="25">
        <v>2.8637261356155366E-2</v>
      </c>
      <c r="E16" s="24">
        <v>118</v>
      </c>
      <c r="F16" s="25">
        <v>3.8027715114405412E-2</v>
      </c>
      <c r="G16" s="26">
        <v>-0.26271186440677963</v>
      </c>
    </row>
    <row r="17" spans="1:8" ht="14.45" customHeight="1" x14ac:dyDescent="0.25">
      <c r="A17" s="19">
        <v>7</v>
      </c>
      <c r="B17" s="20" t="s">
        <v>15</v>
      </c>
      <c r="C17" s="20">
        <v>73</v>
      </c>
      <c r="D17" s="21">
        <v>2.4028966425279789E-2</v>
      </c>
      <c r="E17" s="20">
        <v>112</v>
      </c>
      <c r="F17" s="21">
        <v>3.6094102481469548E-2</v>
      </c>
      <c r="G17" s="22">
        <v>-0.3482142857142857</v>
      </c>
    </row>
    <row r="18" spans="1:8" ht="14.45" customHeight="1" x14ac:dyDescent="0.25">
      <c r="A18" s="23"/>
      <c r="B18" s="24" t="s">
        <v>16</v>
      </c>
      <c r="C18" s="24">
        <v>73</v>
      </c>
      <c r="D18" s="25">
        <v>2.4028966425279789E-2</v>
      </c>
      <c r="E18" s="24">
        <v>103</v>
      </c>
      <c r="F18" s="25">
        <v>3.319368353206574E-2</v>
      </c>
      <c r="G18" s="26">
        <v>-0.29126213592233008</v>
      </c>
    </row>
    <row r="19" spans="1:8" ht="14.45" customHeight="1" x14ac:dyDescent="0.25">
      <c r="A19" s="19">
        <v>9</v>
      </c>
      <c r="B19" s="20" t="s">
        <v>19</v>
      </c>
      <c r="C19" s="20">
        <v>54</v>
      </c>
      <c r="D19" s="21">
        <v>1.7774851876234364E-2</v>
      </c>
      <c r="E19" s="20">
        <v>77</v>
      </c>
      <c r="F19" s="21">
        <v>2.4814695456010314E-2</v>
      </c>
      <c r="G19" s="22">
        <v>-0.29870129870129869</v>
      </c>
    </row>
    <row r="20" spans="1:8" ht="14.45" customHeight="1" x14ac:dyDescent="0.25">
      <c r="A20" s="23">
        <v>10</v>
      </c>
      <c r="B20" s="24" t="s">
        <v>22</v>
      </c>
      <c r="C20" s="24">
        <v>48</v>
      </c>
      <c r="D20" s="25">
        <v>1.5799868334430547E-2</v>
      </c>
      <c r="E20" s="24">
        <v>43</v>
      </c>
      <c r="F20" s="25">
        <v>1.3857557202707057E-2</v>
      </c>
      <c r="G20" s="26">
        <v>0.11627906976744184</v>
      </c>
    </row>
    <row r="21" spans="1:8" ht="14.45" customHeight="1" x14ac:dyDescent="0.25">
      <c r="A21" s="19">
        <v>11</v>
      </c>
      <c r="B21" s="20" t="s">
        <v>21</v>
      </c>
      <c r="C21" s="20">
        <v>38</v>
      </c>
      <c r="D21" s="21">
        <v>1.2508229098090849E-2</v>
      </c>
      <c r="E21" s="20">
        <v>47</v>
      </c>
      <c r="F21" s="21">
        <v>1.514663229133097E-2</v>
      </c>
      <c r="G21" s="22">
        <v>-0.19148936170212771</v>
      </c>
    </row>
    <row r="22" spans="1:8" ht="14.45" customHeight="1" x14ac:dyDescent="0.25">
      <c r="A22" s="23">
        <v>12</v>
      </c>
      <c r="B22" s="24" t="s">
        <v>18</v>
      </c>
      <c r="C22" s="24">
        <v>36</v>
      </c>
      <c r="D22" s="25">
        <v>1.1849901250822911E-2</v>
      </c>
      <c r="E22" s="24">
        <v>54</v>
      </c>
      <c r="F22" s="25">
        <v>1.7402513696422817E-2</v>
      </c>
      <c r="G22" s="26">
        <v>-0.33333333333333337</v>
      </c>
    </row>
    <row r="23" spans="1:8" ht="14.45" customHeight="1" x14ac:dyDescent="0.25">
      <c r="A23" s="19">
        <v>13</v>
      </c>
      <c r="B23" s="20" t="s">
        <v>103</v>
      </c>
      <c r="C23" s="20">
        <v>35</v>
      </c>
      <c r="D23" s="21">
        <v>1.1520737327188941E-2</v>
      </c>
      <c r="E23" s="20">
        <v>35</v>
      </c>
      <c r="F23" s="21">
        <v>1.1279407025459234E-2</v>
      </c>
      <c r="G23" s="22">
        <v>0</v>
      </c>
    </row>
    <row r="24" spans="1:8" ht="14.45" customHeight="1" x14ac:dyDescent="0.25">
      <c r="A24" s="23">
        <v>14</v>
      </c>
      <c r="B24" s="24" t="s">
        <v>109</v>
      </c>
      <c r="C24" s="24">
        <v>28</v>
      </c>
      <c r="D24" s="25">
        <v>9.2165898617511521E-3</v>
      </c>
      <c r="E24" s="24">
        <v>32</v>
      </c>
      <c r="F24" s="25">
        <v>1.03126007089913E-2</v>
      </c>
      <c r="G24" s="26">
        <v>-0.125</v>
      </c>
    </row>
    <row r="25" spans="1:8" ht="14.45" customHeight="1" x14ac:dyDescent="0.25">
      <c r="A25" s="19">
        <v>15</v>
      </c>
      <c r="B25" s="20" t="s">
        <v>20</v>
      </c>
      <c r="C25" s="20">
        <v>27</v>
      </c>
      <c r="D25" s="27">
        <v>8.887425938117182E-3</v>
      </c>
      <c r="E25" s="20">
        <v>68</v>
      </c>
      <c r="F25" s="27">
        <v>2.191427650660651E-2</v>
      </c>
      <c r="G25" s="28">
        <v>-0.60294117647058831</v>
      </c>
    </row>
    <row r="26" spans="1:8" ht="14.45" customHeight="1" x14ac:dyDescent="0.25">
      <c r="A26" s="23"/>
      <c r="B26" s="24" t="s">
        <v>113</v>
      </c>
      <c r="C26" s="24">
        <v>27</v>
      </c>
      <c r="D26" s="25">
        <v>8.887425938117182E-3</v>
      </c>
      <c r="E26" s="24">
        <v>11</v>
      </c>
      <c r="F26" s="25">
        <v>3.544956493715759E-3</v>
      </c>
      <c r="G26" s="26">
        <v>1.4545454545454546</v>
      </c>
    </row>
    <row r="27" spans="1:8" ht="14.45" customHeight="1" x14ac:dyDescent="0.25">
      <c r="A27" s="19">
        <v>17</v>
      </c>
      <c r="B27" s="20" t="s">
        <v>124</v>
      </c>
      <c r="C27" s="20">
        <v>24</v>
      </c>
      <c r="D27" s="27">
        <v>7.8999341672152737E-3</v>
      </c>
      <c r="E27" s="20">
        <v>27</v>
      </c>
      <c r="F27" s="27">
        <v>8.7012568482114083E-3</v>
      </c>
      <c r="G27" s="28">
        <v>-0.11111111111111116</v>
      </c>
    </row>
    <row r="28" spans="1:8" ht="14.45" customHeight="1" x14ac:dyDescent="0.25">
      <c r="A28" s="23"/>
      <c r="B28" s="24" t="s">
        <v>115</v>
      </c>
      <c r="C28" s="24">
        <v>24</v>
      </c>
      <c r="D28" s="25">
        <v>7.8999341672152737E-3</v>
      </c>
      <c r="E28" s="24">
        <v>16</v>
      </c>
      <c r="F28" s="25">
        <v>5.1563003544956498E-3</v>
      </c>
      <c r="G28" s="26">
        <v>0.5</v>
      </c>
    </row>
    <row r="29" spans="1:8" ht="14.45" customHeight="1" x14ac:dyDescent="0.25">
      <c r="A29" s="19">
        <v>19</v>
      </c>
      <c r="B29" s="20" t="s">
        <v>114</v>
      </c>
      <c r="C29" s="20">
        <v>21</v>
      </c>
      <c r="D29" s="27">
        <v>6.9124423963133645E-3</v>
      </c>
      <c r="E29" s="20">
        <v>7</v>
      </c>
      <c r="F29" s="27">
        <v>2.2558814050918467E-3</v>
      </c>
      <c r="G29" s="28">
        <v>2</v>
      </c>
    </row>
    <row r="30" spans="1:8" ht="14.45" customHeight="1" x14ac:dyDescent="0.25">
      <c r="A30" s="23">
        <v>20</v>
      </c>
      <c r="B30" s="24" t="s">
        <v>125</v>
      </c>
      <c r="C30" s="24">
        <v>18</v>
      </c>
      <c r="D30" s="25">
        <v>5.9249506254114553E-3</v>
      </c>
      <c r="E30" s="24">
        <v>20</v>
      </c>
      <c r="F30" s="25">
        <v>6.4453754431195616E-3</v>
      </c>
      <c r="G30" s="26">
        <v>-9.9999999999999978E-2</v>
      </c>
    </row>
    <row r="31" spans="1:8" ht="14.45" customHeight="1" x14ac:dyDescent="0.25">
      <c r="A31" s="29"/>
      <c r="B31" s="30" t="s">
        <v>106</v>
      </c>
      <c r="C31" s="30">
        <f>C32-SUM(C11:C30)</f>
        <v>332</v>
      </c>
      <c r="D31" s="31">
        <f>C31/C32</f>
        <v>0.10928242264647794</v>
      </c>
      <c r="E31" s="30">
        <f>E32-SUM(E11:E30)</f>
        <v>611</v>
      </c>
      <c r="F31" s="31">
        <f>E31/E32</f>
        <v>0.19690621978730261</v>
      </c>
      <c r="G31" s="32">
        <f>C31/E31-1</f>
        <v>-0.45662847790507366</v>
      </c>
    </row>
    <row r="32" spans="1:8" ht="14.45" customHeight="1" x14ac:dyDescent="0.25">
      <c r="A32" s="33"/>
      <c r="B32" s="34" t="s">
        <v>107</v>
      </c>
      <c r="C32" s="34">
        <v>3038</v>
      </c>
      <c r="D32" s="35">
        <v>1</v>
      </c>
      <c r="E32" s="34">
        <v>3103</v>
      </c>
      <c r="F32" s="35">
        <v>1</v>
      </c>
      <c r="G32" s="36">
        <v>-2.094747019013854E-2</v>
      </c>
      <c r="H32" s="4"/>
    </row>
    <row r="33" spans="1:8" ht="14.45" customHeight="1" x14ac:dyDescent="0.25">
      <c r="A33" s="37" t="s">
        <v>10</v>
      </c>
      <c r="B33" s="38"/>
      <c r="C33" s="38"/>
      <c r="D33" s="39"/>
      <c r="E33" s="38"/>
      <c r="F33" s="39"/>
      <c r="G33" s="40"/>
      <c r="H33" s="4"/>
    </row>
    <row r="34" spans="1:8" ht="11.25" customHeight="1" x14ac:dyDescent="0.25">
      <c r="A34" s="10" t="s">
        <v>52</v>
      </c>
      <c r="B34" s="7"/>
      <c r="C34" s="7"/>
      <c r="D34" s="7"/>
      <c r="E34" s="7"/>
      <c r="F34" s="7"/>
      <c r="G34" s="7" t="s">
        <v>48</v>
      </c>
    </row>
    <row r="35" spans="1:8" x14ac:dyDescent="0.25">
      <c r="A35" s="11" t="s">
        <v>51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11" priority="2" operator="equal">
      <formula>0</formula>
    </cfRule>
  </conditionalFormatting>
  <conditionalFormatting sqref="G11:G33">
    <cfRule type="cellIs" dxfId="1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/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8" width="9" customWidth="1"/>
  </cols>
  <sheetData>
    <row r="1" spans="1:8" x14ac:dyDescent="0.25">
      <c r="A1" s="7" t="s">
        <v>25</v>
      </c>
      <c r="B1" s="7"/>
      <c r="C1" s="7"/>
      <c r="D1" s="7"/>
      <c r="E1" s="7"/>
      <c r="F1" s="7"/>
      <c r="G1" s="8">
        <v>45756</v>
      </c>
    </row>
    <row r="2" spans="1:8" ht="14.45" customHeight="1" x14ac:dyDescent="0.25">
      <c r="A2" s="84" t="s">
        <v>26</v>
      </c>
      <c r="B2" s="84"/>
      <c r="C2" s="84"/>
      <c r="D2" s="84"/>
      <c r="E2" s="84"/>
      <c r="F2" s="84"/>
      <c r="G2" s="84"/>
      <c r="H2" s="2"/>
    </row>
    <row r="3" spans="1:8" ht="14.45" customHeight="1" x14ac:dyDescent="0.25">
      <c r="A3" s="85" t="s">
        <v>54</v>
      </c>
      <c r="B3" s="85"/>
      <c r="C3" s="85"/>
      <c r="D3" s="85"/>
      <c r="E3" s="85"/>
      <c r="F3" s="85"/>
      <c r="G3" s="85"/>
      <c r="H3" s="6"/>
    </row>
    <row r="4" spans="1:8" ht="14.45" customHeight="1" x14ac:dyDescent="0.25">
      <c r="A4" s="13"/>
      <c r="B4" s="13"/>
      <c r="C4" s="13"/>
      <c r="D4" s="13"/>
      <c r="E4" s="13"/>
      <c r="F4" s="13"/>
      <c r="G4" s="41" t="s">
        <v>53</v>
      </c>
      <c r="H4" s="3"/>
    </row>
    <row r="5" spans="1:8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8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8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8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8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8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8" ht="14.45" customHeight="1" x14ac:dyDescent="0.25">
      <c r="A11" s="19">
        <v>1</v>
      </c>
      <c r="B11" s="20" t="s">
        <v>11</v>
      </c>
      <c r="C11" s="20">
        <v>971</v>
      </c>
      <c r="D11" s="22">
        <v>0.35843484680693982</v>
      </c>
      <c r="E11" s="20">
        <v>565</v>
      </c>
      <c r="F11" s="21">
        <v>0.20500725689404933</v>
      </c>
      <c r="G11" s="22">
        <v>0.71858407079646014</v>
      </c>
    </row>
    <row r="12" spans="1:8" ht="14.45" customHeight="1" x14ac:dyDescent="0.25">
      <c r="A12" s="23">
        <v>2</v>
      </c>
      <c r="B12" s="24" t="s">
        <v>12</v>
      </c>
      <c r="C12" s="24">
        <v>370</v>
      </c>
      <c r="D12" s="26">
        <v>0.13658176448874124</v>
      </c>
      <c r="E12" s="24">
        <v>326</v>
      </c>
      <c r="F12" s="25">
        <v>0.11828737300435414</v>
      </c>
      <c r="G12" s="26">
        <v>0.13496932515337434</v>
      </c>
    </row>
    <row r="13" spans="1:8" ht="14.45" customHeight="1" x14ac:dyDescent="0.25">
      <c r="A13" s="19">
        <v>3</v>
      </c>
      <c r="B13" s="20" t="s">
        <v>14</v>
      </c>
      <c r="C13" s="20">
        <v>307</v>
      </c>
      <c r="D13" s="22">
        <v>0.11332595053525286</v>
      </c>
      <c r="E13" s="20">
        <v>408</v>
      </c>
      <c r="F13" s="21">
        <v>0.14804063860667635</v>
      </c>
      <c r="G13" s="22">
        <v>-0.24754901960784315</v>
      </c>
    </row>
    <row r="14" spans="1:8" ht="14.45" customHeight="1" x14ac:dyDescent="0.25">
      <c r="A14" s="23">
        <v>4</v>
      </c>
      <c r="B14" s="24" t="s">
        <v>13</v>
      </c>
      <c r="C14" s="24">
        <v>287</v>
      </c>
      <c r="D14" s="26">
        <v>0.10594315245478036</v>
      </c>
      <c r="E14" s="24">
        <v>311</v>
      </c>
      <c r="F14" s="25">
        <v>0.11284470246734397</v>
      </c>
      <c r="G14" s="26">
        <v>-7.7170418006430874E-2</v>
      </c>
    </row>
    <row r="15" spans="1:8" ht="14.45" customHeight="1" x14ac:dyDescent="0.25">
      <c r="A15" s="19">
        <v>5</v>
      </c>
      <c r="B15" s="20" t="s">
        <v>17</v>
      </c>
      <c r="C15" s="20">
        <v>97</v>
      </c>
      <c r="D15" s="22">
        <v>3.5806570690291618E-2</v>
      </c>
      <c r="E15" s="20">
        <v>55</v>
      </c>
      <c r="F15" s="21">
        <v>1.995645863570392E-2</v>
      </c>
      <c r="G15" s="22">
        <v>0.76363636363636367</v>
      </c>
    </row>
    <row r="16" spans="1:8" ht="14.45" customHeight="1" x14ac:dyDescent="0.25">
      <c r="A16" s="23">
        <v>6</v>
      </c>
      <c r="B16" s="24" t="s">
        <v>15</v>
      </c>
      <c r="C16" s="24">
        <v>71</v>
      </c>
      <c r="D16" s="26">
        <v>2.6208933185677373E-2</v>
      </c>
      <c r="E16" s="24">
        <v>106</v>
      </c>
      <c r="F16" s="25">
        <v>3.8461538461538464E-2</v>
      </c>
      <c r="G16" s="26">
        <v>-0.33018867924528306</v>
      </c>
    </row>
    <row r="17" spans="1:7" ht="14.45" customHeight="1" x14ac:dyDescent="0.25">
      <c r="A17" s="19">
        <v>7</v>
      </c>
      <c r="B17" s="20" t="s">
        <v>16</v>
      </c>
      <c r="C17" s="20">
        <v>70</v>
      </c>
      <c r="D17" s="22">
        <v>2.5839793281653745E-2</v>
      </c>
      <c r="E17" s="20">
        <v>103</v>
      </c>
      <c r="F17" s="21">
        <v>3.737300435413643E-2</v>
      </c>
      <c r="G17" s="22">
        <v>-0.32038834951456308</v>
      </c>
    </row>
    <row r="18" spans="1:7" ht="14.45" customHeight="1" x14ac:dyDescent="0.25">
      <c r="A18" s="23">
        <v>8</v>
      </c>
      <c r="B18" s="24" t="s">
        <v>19</v>
      </c>
      <c r="C18" s="24">
        <v>54</v>
      </c>
      <c r="D18" s="26">
        <v>1.9933554817275746E-2</v>
      </c>
      <c r="E18" s="24">
        <v>77</v>
      </c>
      <c r="F18" s="25">
        <v>2.7939042089985485E-2</v>
      </c>
      <c r="G18" s="26">
        <v>-0.29870129870129869</v>
      </c>
    </row>
    <row r="19" spans="1:7" ht="14.45" customHeight="1" x14ac:dyDescent="0.25">
      <c r="A19" s="19">
        <v>9</v>
      </c>
      <c r="B19" s="20" t="s">
        <v>22</v>
      </c>
      <c r="C19" s="20">
        <v>42</v>
      </c>
      <c r="D19" s="22">
        <v>1.5503875968992248E-2</v>
      </c>
      <c r="E19" s="20">
        <v>42</v>
      </c>
      <c r="F19" s="21">
        <v>1.5239477503628448E-2</v>
      </c>
      <c r="G19" s="22">
        <v>0</v>
      </c>
    </row>
    <row r="20" spans="1:7" ht="14.45" customHeight="1" x14ac:dyDescent="0.25">
      <c r="A20" s="23">
        <v>10</v>
      </c>
      <c r="B20" s="24" t="s">
        <v>21</v>
      </c>
      <c r="C20" s="24">
        <v>38</v>
      </c>
      <c r="D20" s="26">
        <v>1.4027316352897749E-2</v>
      </c>
      <c r="E20" s="24">
        <v>47</v>
      </c>
      <c r="F20" s="25">
        <v>1.7053701015965168E-2</v>
      </c>
      <c r="G20" s="26">
        <v>-0.19148936170212771</v>
      </c>
    </row>
    <row r="21" spans="1:7" ht="14.45" customHeight="1" x14ac:dyDescent="0.25">
      <c r="A21" s="19">
        <v>11</v>
      </c>
      <c r="B21" s="20" t="s">
        <v>18</v>
      </c>
      <c r="C21" s="20">
        <v>32</v>
      </c>
      <c r="D21" s="22">
        <v>1.1812476928755998E-2</v>
      </c>
      <c r="E21" s="20">
        <v>49</v>
      </c>
      <c r="F21" s="21">
        <v>1.7779390420899856E-2</v>
      </c>
      <c r="G21" s="22">
        <v>-0.34693877551020413</v>
      </c>
    </row>
    <row r="22" spans="1:7" ht="14.45" customHeight="1" x14ac:dyDescent="0.25">
      <c r="A22" s="23">
        <v>12</v>
      </c>
      <c r="B22" s="24" t="s">
        <v>103</v>
      </c>
      <c r="C22" s="24">
        <v>31</v>
      </c>
      <c r="D22" s="26">
        <v>1.1443337024732374E-2</v>
      </c>
      <c r="E22" s="24">
        <v>33</v>
      </c>
      <c r="F22" s="25">
        <v>1.1973875181422351E-2</v>
      </c>
      <c r="G22" s="26">
        <v>-6.0606060606060552E-2</v>
      </c>
    </row>
    <row r="23" spans="1:7" ht="14.45" customHeight="1" x14ac:dyDescent="0.25">
      <c r="A23" s="19">
        <v>13</v>
      </c>
      <c r="B23" s="20" t="s">
        <v>109</v>
      </c>
      <c r="C23" s="20">
        <v>28</v>
      </c>
      <c r="D23" s="22">
        <v>1.0335917312661499E-2</v>
      </c>
      <c r="E23" s="20">
        <v>32</v>
      </c>
      <c r="F23" s="21">
        <v>1.1611030478955007E-2</v>
      </c>
      <c r="G23" s="22">
        <v>-0.125</v>
      </c>
    </row>
    <row r="24" spans="1:7" ht="14.45" customHeight="1" x14ac:dyDescent="0.25">
      <c r="A24" s="23">
        <v>14</v>
      </c>
      <c r="B24" s="24" t="s">
        <v>20</v>
      </c>
      <c r="C24" s="24">
        <v>27</v>
      </c>
      <c r="D24" s="26">
        <v>9.9667774086378731E-3</v>
      </c>
      <c r="E24" s="24">
        <v>68</v>
      </c>
      <c r="F24" s="25">
        <v>2.4673439767779391E-2</v>
      </c>
      <c r="G24" s="26">
        <v>-0.60294117647058831</v>
      </c>
    </row>
    <row r="25" spans="1:7" ht="14.45" customHeight="1" x14ac:dyDescent="0.25">
      <c r="A25" s="19">
        <v>15</v>
      </c>
      <c r="B25" s="20" t="s">
        <v>115</v>
      </c>
      <c r="C25" s="20">
        <v>24</v>
      </c>
      <c r="D25" s="22">
        <v>8.8593576965669985E-3</v>
      </c>
      <c r="E25" s="20">
        <v>16</v>
      </c>
      <c r="F25" s="21">
        <v>5.8055152394775036E-3</v>
      </c>
      <c r="G25" s="22">
        <v>0.5</v>
      </c>
    </row>
    <row r="26" spans="1:7" ht="14.45" customHeight="1" x14ac:dyDescent="0.25">
      <c r="A26" s="23">
        <v>16</v>
      </c>
      <c r="B26" s="24" t="s">
        <v>128</v>
      </c>
      <c r="C26" s="24">
        <v>14</v>
      </c>
      <c r="D26" s="26">
        <v>5.1679586563307496E-3</v>
      </c>
      <c r="E26" s="24">
        <v>17</v>
      </c>
      <c r="F26" s="25">
        <v>6.1683599419448476E-3</v>
      </c>
      <c r="G26" s="26">
        <v>-0.17647058823529416</v>
      </c>
    </row>
    <row r="27" spans="1:7" ht="14.45" customHeight="1" x14ac:dyDescent="0.25">
      <c r="A27" s="19"/>
      <c r="B27" s="20" t="s">
        <v>129</v>
      </c>
      <c r="C27" s="20">
        <v>14</v>
      </c>
      <c r="D27" s="22">
        <v>5.1679586563307496E-3</v>
      </c>
      <c r="E27" s="20">
        <v>6</v>
      </c>
      <c r="F27" s="21">
        <v>2.1770682148040637E-3</v>
      </c>
      <c r="G27" s="22">
        <v>1.3333333333333335</v>
      </c>
    </row>
    <row r="28" spans="1:7" ht="14.45" customHeight="1" x14ac:dyDescent="0.25">
      <c r="A28" s="23">
        <v>18</v>
      </c>
      <c r="B28" s="24" t="s">
        <v>130</v>
      </c>
      <c r="C28" s="24">
        <v>13</v>
      </c>
      <c r="D28" s="26">
        <v>4.7988187523071244E-3</v>
      </c>
      <c r="E28" s="24">
        <v>21</v>
      </c>
      <c r="F28" s="25">
        <v>7.6197387518142238E-3</v>
      </c>
      <c r="G28" s="26">
        <v>-0.38095238095238093</v>
      </c>
    </row>
    <row r="29" spans="1:7" ht="14.45" customHeight="1" x14ac:dyDescent="0.25">
      <c r="A29" s="19">
        <v>19</v>
      </c>
      <c r="B29" s="20" t="s">
        <v>112</v>
      </c>
      <c r="C29" s="20">
        <v>12</v>
      </c>
      <c r="D29" s="22">
        <v>4.4296788482834993E-3</v>
      </c>
      <c r="E29" s="20">
        <v>11</v>
      </c>
      <c r="F29" s="21">
        <v>3.9912917271407835E-3</v>
      </c>
      <c r="G29" s="22">
        <v>9.0909090909090828E-2</v>
      </c>
    </row>
    <row r="30" spans="1:7" ht="14.45" customHeight="1" x14ac:dyDescent="0.25">
      <c r="A30" s="23">
        <v>20</v>
      </c>
      <c r="B30" s="24" t="s">
        <v>83</v>
      </c>
      <c r="C30" s="24">
        <v>11</v>
      </c>
      <c r="D30" s="26">
        <v>4.0605389442598741E-3</v>
      </c>
      <c r="E30" s="24">
        <v>33</v>
      </c>
      <c r="F30" s="25">
        <v>1.1973875181422351E-2</v>
      </c>
      <c r="G30" s="26">
        <v>-0.66666666666666674</v>
      </c>
    </row>
    <row r="31" spans="1:7" ht="14.45" customHeight="1" x14ac:dyDescent="0.25">
      <c r="A31" s="42"/>
      <c r="B31" s="30" t="s">
        <v>106</v>
      </c>
      <c r="C31" s="30">
        <f>C32-SUM(C11:C30)</f>
        <v>196</v>
      </c>
      <c r="D31" s="31">
        <f>C31/C32</f>
        <v>7.2351421188630485E-2</v>
      </c>
      <c r="E31" s="30">
        <f>E32-SUM(E11:E30)</f>
        <v>430</v>
      </c>
      <c r="F31" s="31">
        <f>E31/E32</f>
        <v>0.15602322206095792</v>
      </c>
      <c r="G31" s="32">
        <f>C31/E31-1</f>
        <v>-0.54418604651162794</v>
      </c>
    </row>
    <row r="32" spans="1:7" ht="14.45" customHeight="1" x14ac:dyDescent="0.25">
      <c r="A32" s="33"/>
      <c r="B32" s="34" t="s">
        <v>108</v>
      </c>
      <c r="C32" s="34">
        <v>2709</v>
      </c>
      <c r="D32" s="35">
        <v>1</v>
      </c>
      <c r="E32" s="34">
        <v>2756</v>
      </c>
      <c r="F32" s="35">
        <v>0.99999999999999989</v>
      </c>
      <c r="G32" s="36">
        <v>-1.705370101596515E-2</v>
      </c>
    </row>
    <row r="33" spans="1:7" ht="12.75" customHeight="1" x14ac:dyDescent="0.25">
      <c r="A33" s="37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50</v>
      </c>
      <c r="B34" s="7"/>
      <c r="C34" s="7"/>
      <c r="D34" s="7"/>
      <c r="E34" s="7"/>
      <c r="F34" s="7"/>
      <c r="G34" s="7"/>
    </row>
    <row r="35" spans="1:7" x14ac:dyDescent="0.25">
      <c r="A35" s="9" t="s">
        <v>51</v>
      </c>
      <c r="B35" s="7"/>
      <c r="C35" s="7"/>
      <c r="D35" s="7"/>
      <c r="E35" s="7"/>
      <c r="F35" s="7"/>
      <c r="G35" s="7"/>
    </row>
    <row r="51" ht="15" customHeight="1" x14ac:dyDescent="0.25"/>
    <row r="53" ht="15" customHeight="1" x14ac:dyDescent="0.25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5" operator="equal">
      <formula>0</formula>
    </cfRule>
  </conditionalFormatting>
  <conditionalFormatting sqref="G11:G32">
    <cfRule type="cellIs" dxfId="8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showGridLines="0" zoomScaleNormal="100" workbookViewId="0"/>
  </sheetViews>
  <sheetFormatPr defaultRowHeight="15" x14ac:dyDescent="0.25"/>
  <cols>
    <col min="1" max="1" width="8" customWidth="1"/>
    <col min="2" max="2" width="25.570312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8">
        <v>45756</v>
      </c>
    </row>
    <row r="2" spans="1:10" ht="14.45" customHeight="1" x14ac:dyDescent="0.25">
      <c r="A2" s="84" t="s">
        <v>27</v>
      </c>
      <c r="B2" s="84"/>
      <c r="C2" s="84"/>
      <c r="D2" s="84"/>
      <c r="E2" s="84"/>
      <c r="F2" s="84"/>
      <c r="G2" s="84"/>
      <c r="H2" s="2"/>
      <c r="I2" s="2"/>
      <c r="J2" s="2"/>
    </row>
    <row r="3" spans="1:10" ht="14.45" customHeight="1" x14ac:dyDescent="0.25">
      <c r="A3" s="85" t="s">
        <v>28</v>
      </c>
      <c r="B3" s="85"/>
      <c r="C3" s="85"/>
      <c r="D3" s="85"/>
      <c r="E3" s="85"/>
      <c r="F3" s="85"/>
      <c r="G3" s="85"/>
      <c r="H3" s="3"/>
      <c r="I3" s="3"/>
      <c r="J3" s="3"/>
    </row>
    <row r="4" spans="1:10" ht="14.45" customHeight="1" x14ac:dyDescent="0.25">
      <c r="A4" s="13"/>
      <c r="B4" s="13"/>
      <c r="C4" s="13"/>
      <c r="D4" s="13"/>
      <c r="E4" s="13"/>
      <c r="F4" s="13"/>
      <c r="G4" s="14" t="s">
        <v>105</v>
      </c>
      <c r="H4" s="3"/>
      <c r="I4" s="3"/>
      <c r="J4" s="3"/>
    </row>
    <row r="5" spans="1:10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10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10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10" ht="14.4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10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10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10" ht="14.45" customHeight="1" x14ac:dyDescent="0.25">
      <c r="A11" s="19">
        <v>1</v>
      </c>
      <c r="B11" s="20" t="s">
        <v>29</v>
      </c>
      <c r="C11" s="20">
        <v>1598</v>
      </c>
      <c r="D11" s="21">
        <v>0.26000650829808003</v>
      </c>
      <c r="E11" s="20">
        <v>1364</v>
      </c>
      <c r="F11" s="21">
        <v>0.2391304347826087</v>
      </c>
      <c r="G11" s="22">
        <v>0.17155425219941356</v>
      </c>
    </row>
    <row r="12" spans="1:10" ht="14.45" customHeight="1" x14ac:dyDescent="0.25">
      <c r="A12" s="23">
        <v>2</v>
      </c>
      <c r="B12" s="24" t="s">
        <v>131</v>
      </c>
      <c r="C12" s="24">
        <v>1310</v>
      </c>
      <c r="D12" s="25">
        <v>0.21314676212170516</v>
      </c>
      <c r="E12" s="24">
        <v>1349</v>
      </c>
      <c r="F12" s="25">
        <v>0.2365007012622721</v>
      </c>
      <c r="G12" s="26">
        <v>-2.8910303928836201E-2</v>
      </c>
    </row>
    <row r="13" spans="1:10" ht="14.45" customHeight="1" x14ac:dyDescent="0.25">
      <c r="A13" s="19">
        <v>3</v>
      </c>
      <c r="B13" s="20" t="s">
        <v>18</v>
      </c>
      <c r="C13" s="20">
        <v>383</v>
      </c>
      <c r="D13" s="21">
        <v>6.2316954116498534E-2</v>
      </c>
      <c r="E13" s="20">
        <v>331</v>
      </c>
      <c r="F13" s="21">
        <v>5.8029453015427772E-2</v>
      </c>
      <c r="G13" s="22">
        <v>0.1570996978851964</v>
      </c>
    </row>
    <row r="14" spans="1:10" ht="14.45" customHeight="1" x14ac:dyDescent="0.25">
      <c r="A14" s="23">
        <v>4</v>
      </c>
      <c r="B14" s="24" t="s">
        <v>49</v>
      </c>
      <c r="C14" s="24">
        <v>378</v>
      </c>
      <c r="D14" s="25">
        <v>6.1503416856492028E-2</v>
      </c>
      <c r="E14" s="24">
        <v>129</v>
      </c>
      <c r="F14" s="25">
        <v>2.261570827489481E-2</v>
      </c>
      <c r="G14" s="26">
        <v>1.9302325581395348</v>
      </c>
    </row>
    <row r="15" spans="1:10" ht="14.45" customHeight="1" x14ac:dyDescent="0.25">
      <c r="A15" s="19">
        <v>5</v>
      </c>
      <c r="B15" s="20" t="s">
        <v>59</v>
      </c>
      <c r="C15" s="20">
        <v>337</v>
      </c>
      <c r="D15" s="21">
        <v>5.4832411324438661E-2</v>
      </c>
      <c r="E15" s="20">
        <v>266</v>
      </c>
      <c r="F15" s="21">
        <v>4.6633941093969143E-2</v>
      </c>
      <c r="G15" s="22">
        <v>0.26691729323308278</v>
      </c>
    </row>
    <row r="16" spans="1:10" ht="14.45" customHeight="1" x14ac:dyDescent="0.25">
      <c r="A16" s="23">
        <v>6</v>
      </c>
      <c r="B16" s="24" t="s">
        <v>32</v>
      </c>
      <c r="C16" s="24">
        <v>294</v>
      </c>
      <c r="D16" s="25">
        <v>4.7835990888382689E-2</v>
      </c>
      <c r="E16" s="24">
        <v>351</v>
      </c>
      <c r="F16" s="25">
        <v>6.153576437587658E-2</v>
      </c>
      <c r="G16" s="26">
        <v>-0.16239316239316237</v>
      </c>
    </row>
    <row r="17" spans="1:7" ht="14.45" customHeight="1" x14ac:dyDescent="0.25">
      <c r="A17" s="19">
        <v>7</v>
      </c>
      <c r="B17" s="20" t="s">
        <v>30</v>
      </c>
      <c r="C17" s="20">
        <v>217</v>
      </c>
      <c r="D17" s="21">
        <v>3.530751708428246E-2</v>
      </c>
      <c r="E17" s="20">
        <v>260</v>
      </c>
      <c r="F17" s="21">
        <v>4.5582047685834501E-2</v>
      </c>
      <c r="G17" s="22">
        <v>-0.16538461538461535</v>
      </c>
    </row>
    <row r="18" spans="1:7" ht="14.45" customHeight="1" x14ac:dyDescent="0.25">
      <c r="A18" s="23">
        <v>8</v>
      </c>
      <c r="B18" s="24" t="s">
        <v>58</v>
      </c>
      <c r="C18" s="24">
        <v>180</v>
      </c>
      <c r="D18" s="25">
        <v>2.9287341360234299E-2</v>
      </c>
      <c r="E18" s="24">
        <v>184</v>
      </c>
      <c r="F18" s="25">
        <v>3.2258064516129031E-2</v>
      </c>
      <c r="G18" s="26">
        <v>-2.1739130434782594E-2</v>
      </c>
    </row>
    <row r="19" spans="1:7" ht="14.45" customHeight="1" x14ac:dyDescent="0.25">
      <c r="A19" s="19">
        <v>9</v>
      </c>
      <c r="B19" s="20" t="s">
        <v>89</v>
      </c>
      <c r="C19" s="20">
        <v>151</v>
      </c>
      <c r="D19" s="21">
        <v>2.4568825252196551E-2</v>
      </c>
      <c r="E19" s="20">
        <v>122</v>
      </c>
      <c r="F19" s="21">
        <v>2.1388499298737727E-2</v>
      </c>
      <c r="G19" s="22">
        <v>0.23770491803278682</v>
      </c>
    </row>
    <row r="20" spans="1:7" ht="14.45" customHeight="1" x14ac:dyDescent="0.25">
      <c r="A20" s="23">
        <v>10</v>
      </c>
      <c r="B20" s="24" t="s">
        <v>31</v>
      </c>
      <c r="C20" s="24">
        <v>132</v>
      </c>
      <c r="D20" s="25">
        <v>2.1477383664171817E-2</v>
      </c>
      <c r="E20" s="24">
        <v>131</v>
      </c>
      <c r="F20" s="25">
        <v>2.2966339410939691E-2</v>
      </c>
      <c r="G20" s="26">
        <v>7.6335877862594437E-3</v>
      </c>
    </row>
    <row r="21" spans="1:7" ht="14.45" customHeight="1" x14ac:dyDescent="0.25">
      <c r="A21" s="19">
        <v>11</v>
      </c>
      <c r="B21" s="20" t="s">
        <v>55</v>
      </c>
      <c r="C21" s="20">
        <v>78</v>
      </c>
      <c r="D21" s="21">
        <v>1.269118125610153E-2</v>
      </c>
      <c r="E21" s="20">
        <v>98</v>
      </c>
      <c r="F21" s="21">
        <v>1.7180925666199158E-2</v>
      </c>
      <c r="G21" s="22">
        <v>-0.20408163265306123</v>
      </c>
    </row>
    <row r="22" spans="1:7" ht="14.45" customHeight="1" x14ac:dyDescent="0.25">
      <c r="A22" s="23">
        <v>12</v>
      </c>
      <c r="B22" s="24" t="s">
        <v>57</v>
      </c>
      <c r="C22" s="24">
        <v>74</v>
      </c>
      <c r="D22" s="25">
        <v>1.2040351448096323E-2</v>
      </c>
      <c r="E22" s="24">
        <v>74</v>
      </c>
      <c r="F22" s="25">
        <v>1.2973352033660589E-2</v>
      </c>
      <c r="G22" s="26">
        <v>0</v>
      </c>
    </row>
    <row r="23" spans="1:7" ht="14.45" customHeight="1" x14ac:dyDescent="0.25">
      <c r="A23" s="19">
        <v>13</v>
      </c>
      <c r="B23" s="20" t="s">
        <v>90</v>
      </c>
      <c r="C23" s="20">
        <v>71</v>
      </c>
      <c r="D23" s="21">
        <v>1.1552229092092418E-2</v>
      </c>
      <c r="E23" s="20">
        <v>84</v>
      </c>
      <c r="F23" s="21">
        <v>1.4726507713884993E-2</v>
      </c>
      <c r="G23" s="22">
        <v>-0.15476190476190477</v>
      </c>
    </row>
    <row r="24" spans="1:7" ht="14.45" customHeight="1" x14ac:dyDescent="0.25">
      <c r="A24" s="23">
        <v>14</v>
      </c>
      <c r="B24" s="24" t="s">
        <v>91</v>
      </c>
      <c r="C24" s="24">
        <v>63</v>
      </c>
      <c r="D24" s="25">
        <v>1.0250569476082005E-2</v>
      </c>
      <c r="E24" s="24">
        <v>61</v>
      </c>
      <c r="F24" s="25">
        <v>1.0694249649368864E-2</v>
      </c>
      <c r="G24" s="26">
        <v>3.2786885245901676E-2</v>
      </c>
    </row>
    <row r="25" spans="1:7" ht="14.45" customHeight="1" x14ac:dyDescent="0.25">
      <c r="A25" s="19"/>
      <c r="B25" s="20" t="s">
        <v>88</v>
      </c>
      <c r="C25" s="20">
        <v>63</v>
      </c>
      <c r="D25" s="21">
        <v>1.0250569476082005E-2</v>
      </c>
      <c r="E25" s="20">
        <v>54</v>
      </c>
      <c r="F25" s="21">
        <v>9.4670406732117809E-3</v>
      </c>
      <c r="G25" s="22">
        <v>0.16666666666666674</v>
      </c>
    </row>
    <row r="26" spans="1:7" ht="14.45" customHeight="1" x14ac:dyDescent="0.25">
      <c r="A26" s="23">
        <v>16</v>
      </c>
      <c r="B26" s="24" t="s">
        <v>61</v>
      </c>
      <c r="C26" s="24">
        <v>51</v>
      </c>
      <c r="D26" s="25">
        <v>8.2980800520663853E-3</v>
      </c>
      <c r="E26" s="24">
        <v>93</v>
      </c>
      <c r="F26" s="25">
        <v>1.6304347826086956E-2</v>
      </c>
      <c r="G26" s="26">
        <v>-0.45161290322580649</v>
      </c>
    </row>
    <row r="27" spans="1:7" ht="14.45" customHeight="1" x14ac:dyDescent="0.25">
      <c r="A27" s="19">
        <v>17</v>
      </c>
      <c r="B27" s="20" t="s">
        <v>60</v>
      </c>
      <c r="C27" s="20">
        <v>49</v>
      </c>
      <c r="D27" s="21">
        <v>7.972665148063782E-3</v>
      </c>
      <c r="E27" s="20">
        <v>62</v>
      </c>
      <c r="F27" s="21">
        <v>1.0869565217391304E-2</v>
      </c>
      <c r="G27" s="22">
        <v>-0.20967741935483875</v>
      </c>
    </row>
    <row r="28" spans="1:7" ht="14.45" customHeight="1" x14ac:dyDescent="0.25">
      <c r="A28" s="23">
        <v>18</v>
      </c>
      <c r="B28" s="24" t="s">
        <v>110</v>
      </c>
      <c r="C28" s="24">
        <v>47</v>
      </c>
      <c r="D28" s="25">
        <v>7.6472502440611779E-3</v>
      </c>
      <c r="E28" s="24">
        <v>45</v>
      </c>
      <c r="F28" s="25">
        <v>7.8892005610098175E-3</v>
      </c>
      <c r="G28" s="26">
        <v>4.4444444444444509E-2</v>
      </c>
    </row>
    <row r="29" spans="1:7" ht="14.45" customHeight="1" x14ac:dyDescent="0.25">
      <c r="A29" s="19">
        <v>19</v>
      </c>
      <c r="B29" s="20" t="s">
        <v>111</v>
      </c>
      <c r="C29" s="20">
        <v>40</v>
      </c>
      <c r="D29" s="21">
        <v>6.5082980800520666E-3</v>
      </c>
      <c r="E29" s="20">
        <v>41</v>
      </c>
      <c r="F29" s="21">
        <v>7.1879382889200559E-3</v>
      </c>
      <c r="G29" s="22">
        <v>-2.4390243902439046E-2</v>
      </c>
    </row>
    <row r="30" spans="1:7" ht="14.45" customHeight="1" x14ac:dyDescent="0.25">
      <c r="A30" s="23"/>
      <c r="B30" s="24" t="s">
        <v>132</v>
      </c>
      <c r="C30" s="24">
        <v>40</v>
      </c>
      <c r="D30" s="25">
        <v>6.5082980800520666E-3</v>
      </c>
      <c r="E30" s="24">
        <v>35</v>
      </c>
      <c r="F30" s="25">
        <v>6.1360448807854136E-3</v>
      </c>
      <c r="G30" s="26">
        <v>0.14285714285714279</v>
      </c>
    </row>
    <row r="31" spans="1:7" ht="14.45" customHeight="1" x14ac:dyDescent="0.25">
      <c r="A31" s="19"/>
      <c r="B31" s="20" t="s">
        <v>133</v>
      </c>
      <c r="C31" s="20">
        <v>40</v>
      </c>
      <c r="D31" s="21">
        <v>6.5082980800520666E-3</v>
      </c>
      <c r="E31" s="20">
        <v>1</v>
      </c>
      <c r="F31" s="21">
        <v>1.7531556802244039E-4</v>
      </c>
      <c r="G31" s="22">
        <v>39</v>
      </c>
    </row>
    <row r="32" spans="1:7" ht="14.45" customHeight="1" x14ac:dyDescent="0.25">
      <c r="A32" s="42"/>
      <c r="B32" s="30" t="s">
        <v>106</v>
      </c>
      <c r="C32" s="30">
        <f>C33-SUM(C11:C31)</f>
        <v>550</v>
      </c>
      <c r="D32" s="31">
        <f>C32/C33</f>
        <v>8.9489098600715911E-2</v>
      </c>
      <c r="E32" s="30">
        <f>E33-SUM(E11:E31)</f>
        <v>569</v>
      </c>
      <c r="F32" s="31">
        <f>E32/E33</f>
        <v>9.9754558204768584E-2</v>
      </c>
      <c r="G32" s="32">
        <f>C32/E32-1</f>
        <v>-3.3391915641476255E-2</v>
      </c>
    </row>
    <row r="33" spans="1:7" ht="14.45" customHeight="1" x14ac:dyDescent="0.25">
      <c r="A33" s="33"/>
      <c r="B33" s="34" t="s">
        <v>107</v>
      </c>
      <c r="C33" s="34">
        <v>6146</v>
      </c>
      <c r="D33" s="35">
        <v>1</v>
      </c>
      <c r="E33" s="34">
        <v>5704</v>
      </c>
      <c r="F33" s="35">
        <v>0.999999999999999</v>
      </c>
      <c r="G33" s="36">
        <v>7.7489481065918575E-2</v>
      </c>
    </row>
    <row r="34" spans="1:7" ht="12" customHeight="1" x14ac:dyDescent="0.25">
      <c r="A34" s="37" t="s">
        <v>10</v>
      </c>
      <c r="B34" s="7"/>
      <c r="C34" s="7"/>
      <c r="D34" s="7"/>
      <c r="E34" s="7"/>
      <c r="F34" s="7"/>
      <c r="G34" s="7"/>
    </row>
    <row r="35" spans="1:7" x14ac:dyDescent="0.25">
      <c r="A35" s="7" t="s">
        <v>52</v>
      </c>
      <c r="B35" s="7"/>
      <c r="C35" s="7"/>
      <c r="D35" s="7"/>
      <c r="E35" s="7"/>
      <c r="F35" s="7"/>
      <c r="G35" s="7"/>
    </row>
    <row r="36" spans="1:7" x14ac:dyDescent="0.25">
      <c r="A36" s="9" t="s">
        <v>51</v>
      </c>
      <c r="B36" s="7"/>
      <c r="C36" s="7"/>
      <c r="D36" s="7"/>
      <c r="E36" s="7"/>
      <c r="F36" s="7"/>
      <c r="G36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1">
    <cfRule type="cellIs" dxfId="7" priority="2" operator="equal">
      <formula>0</formula>
    </cfRule>
  </conditionalFormatting>
  <conditionalFormatting sqref="G11:G33">
    <cfRule type="cellIs" dxfId="6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/>
  </sheetViews>
  <sheetFormatPr defaultRowHeight="15" x14ac:dyDescent="0.25"/>
  <cols>
    <col min="1" max="1" width="8" customWidth="1"/>
    <col min="2" max="2" width="22.28515625" bestFit="1" customWidth="1"/>
    <col min="3" max="7" width="11.7109375" customWidth="1"/>
    <col min="8" max="9" width="9" customWidth="1"/>
  </cols>
  <sheetData>
    <row r="1" spans="1:9" x14ac:dyDescent="0.25">
      <c r="A1" s="7" t="s">
        <v>25</v>
      </c>
      <c r="B1" s="7"/>
      <c r="C1" s="7"/>
      <c r="D1" s="7"/>
      <c r="E1" s="7"/>
      <c r="F1" s="7"/>
      <c r="G1" s="8">
        <v>45725</v>
      </c>
    </row>
    <row r="2" spans="1:9" ht="14.45" customHeight="1" x14ac:dyDescent="0.25">
      <c r="A2" s="84" t="s">
        <v>33</v>
      </c>
      <c r="B2" s="84"/>
      <c r="C2" s="84"/>
      <c r="D2" s="84"/>
      <c r="E2" s="84"/>
      <c r="F2" s="84"/>
      <c r="G2" s="84"/>
      <c r="H2" s="2"/>
      <c r="I2" s="2"/>
    </row>
    <row r="3" spans="1:9" ht="14.45" customHeight="1" x14ac:dyDescent="0.25">
      <c r="A3" s="85" t="s">
        <v>34</v>
      </c>
      <c r="B3" s="85"/>
      <c r="C3" s="85"/>
      <c r="D3" s="85"/>
      <c r="E3" s="85"/>
      <c r="F3" s="85"/>
      <c r="G3" s="85"/>
      <c r="H3" s="3"/>
      <c r="I3" s="3"/>
    </row>
    <row r="4" spans="1:9" ht="14.45" customHeight="1" x14ac:dyDescent="0.25">
      <c r="A4" s="13"/>
      <c r="B4" s="13"/>
      <c r="C4" s="13"/>
      <c r="D4" s="13"/>
      <c r="E4" s="13"/>
      <c r="F4" s="13"/>
      <c r="G4" s="14" t="s">
        <v>105</v>
      </c>
      <c r="H4" s="3"/>
      <c r="I4" s="3"/>
    </row>
    <row r="5" spans="1:9" ht="14.45" customHeight="1" x14ac:dyDescent="0.25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9" ht="14.45" customHeight="1" x14ac:dyDescent="0.25">
      <c r="A6" s="87"/>
      <c r="B6" s="87"/>
      <c r="C6" s="89" t="s">
        <v>127</v>
      </c>
      <c r="D6" s="89"/>
      <c r="E6" s="89"/>
      <c r="F6" s="89"/>
      <c r="G6" s="89"/>
    </row>
    <row r="7" spans="1:9" ht="14.45" customHeight="1" x14ac:dyDescent="0.25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9" ht="14.25" customHeight="1" x14ac:dyDescent="0.25">
      <c r="A8" s="97" t="s">
        <v>4</v>
      </c>
      <c r="B8" s="97" t="s">
        <v>5</v>
      </c>
      <c r="C8" s="90"/>
      <c r="D8" s="90"/>
      <c r="E8" s="90"/>
      <c r="F8" s="90"/>
      <c r="G8" s="92"/>
    </row>
    <row r="9" spans="1:9" ht="14.45" customHeight="1" x14ac:dyDescent="0.25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9" ht="14.45" customHeight="1" x14ac:dyDescent="0.25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9" ht="14.45" customHeight="1" x14ac:dyDescent="0.25">
      <c r="A11" s="19">
        <v>1</v>
      </c>
      <c r="B11" s="20" t="s">
        <v>92</v>
      </c>
      <c r="C11" s="20">
        <v>252</v>
      </c>
      <c r="D11" s="21">
        <v>0.28251121076233182</v>
      </c>
      <c r="E11" s="20">
        <v>213</v>
      </c>
      <c r="F11" s="21">
        <v>0.26459627329192548</v>
      </c>
      <c r="G11" s="22">
        <v>0.18309859154929575</v>
      </c>
    </row>
    <row r="12" spans="1:9" ht="14.45" customHeight="1" x14ac:dyDescent="0.25">
      <c r="A12" s="23">
        <v>2</v>
      </c>
      <c r="B12" s="24" t="s">
        <v>93</v>
      </c>
      <c r="C12" s="24">
        <v>132</v>
      </c>
      <c r="D12" s="25">
        <v>0.14798206278026907</v>
      </c>
      <c r="E12" s="24">
        <v>123</v>
      </c>
      <c r="F12" s="25">
        <v>0.15279503105590062</v>
      </c>
      <c r="G12" s="26">
        <v>7.3170731707317138E-2</v>
      </c>
    </row>
    <row r="13" spans="1:9" ht="14.45" customHeight="1" x14ac:dyDescent="0.25">
      <c r="A13" s="19">
        <v>3</v>
      </c>
      <c r="B13" s="20" t="s">
        <v>94</v>
      </c>
      <c r="C13" s="20">
        <v>54</v>
      </c>
      <c r="D13" s="21">
        <v>6.0538116591928252E-2</v>
      </c>
      <c r="E13" s="20">
        <v>74</v>
      </c>
      <c r="F13" s="21">
        <v>9.1925465838509315E-2</v>
      </c>
      <c r="G13" s="22">
        <v>-0.27027027027027029</v>
      </c>
    </row>
    <row r="14" spans="1:9" ht="14.45" customHeight="1" x14ac:dyDescent="0.25">
      <c r="A14" s="23">
        <v>4</v>
      </c>
      <c r="B14" s="24" t="s">
        <v>13</v>
      </c>
      <c r="C14" s="24">
        <v>48</v>
      </c>
      <c r="D14" s="25">
        <v>5.3811659192825115E-2</v>
      </c>
      <c r="E14" s="24">
        <v>32</v>
      </c>
      <c r="F14" s="25">
        <v>3.9751552795031057E-2</v>
      </c>
      <c r="G14" s="26">
        <v>0.5</v>
      </c>
    </row>
    <row r="15" spans="1:9" ht="14.45" customHeight="1" x14ac:dyDescent="0.25">
      <c r="A15" s="19">
        <v>5</v>
      </c>
      <c r="B15" s="20" t="s">
        <v>100</v>
      </c>
      <c r="C15" s="20">
        <v>46</v>
      </c>
      <c r="D15" s="21">
        <v>5.1569506726457402E-2</v>
      </c>
      <c r="E15" s="20">
        <v>45</v>
      </c>
      <c r="F15" s="21">
        <v>5.5900621118012424E-2</v>
      </c>
      <c r="G15" s="22">
        <v>2.2222222222222143E-2</v>
      </c>
    </row>
    <row r="16" spans="1:9" ht="14.45" customHeight="1" x14ac:dyDescent="0.25">
      <c r="A16" s="23">
        <v>6</v>
      </c>
      <c r="B16" s="24" t="s">
        <v>96</v>
      </c>
      <c r="C16" s="24">
        <v>39</v>
      </c>
      <c r="D16" s="25">
        <v>4.3721973094170405E-2</v>
      </c>
      <c r="E16" s="24">
        <v>47</v>
      </c>
      <c r="F16" s="25">
        <v>5.8385093167701865E-2</v>
      </c>
      <c r="G16" s="26">
        <v>-0.17021276595744683</v>
      </c>
    </row>
    <row r="17" spans="1:8" ht="14.45" customHeight="1" x14ac:dyDescent="0.25">
      <c r="A17" s="19">
        <v>7</v>
      </c>
      <c r="B17" s="20" t="s">
        <v>18</v>
      </c>
      <c r="C17" s="20">
        <v>34</v>
      </c>
      <c r="D17" s="21">
        <v>3.811659192825112E-2</v>
      </c>
      <c r="E17" s="20">
        <v>24</v>
      </c>
      <c r="F17" s="21">
        <v>2.9813664596273291E-2</v>
      </c>
      <c r="G17" s="22">
        <v>0.41666666666666674</v>
      </c>
    </row>
    <row r="18" spans="1:8" ht="14.45" customHeight="1" x14ac:dyDescent="0.25">
      <c r="A18" s="23">
        <v>8</v>
      </c>
      <c r="B18" s="24" t="s">
        <v>101</v>
      </c>
      <c r="C18" s="24">
        <v>28</v>
      </c>
      <c r="D18" s="25">
        <v>3.1390134529147982E-2</v>
      </c>
      <c r="E18" s="24">
        <v>23</v>
      </c>
      <c r="F18" s="25">
        <v>2.8571428571428571E-2</v>
      </c>
      <c r="G18" s="26">
        <v>0.21739130434782616</v>
      </c>
    </row>
    <row r="19" spans="1:8" ht="14.45" customHeight="1" x14ac:dyDescent="0.25">
      <c r="A19" s="19">
        <v>9</v>
      </c>
      <c r="B19" s="20" t="s">
        <v>22</v>
      </c>
      <c r="C19" s="20">
        <v>27</v>
      </c>
      <c r="D19" s="21">
        <v>3.0269058295964126E-2</v>
      </c>
      <c r="E19" s="20">
        <v>14</v>
      </c>
      <c r="F19" s="21">
        <v>1.7391304347826087E-2</v>
      </c>
      <c r="G19" s="22">
        <v>0.9285714285714286</v>
      </c>
    </row>
    <row r="20" spans="1:8" ht="14.45" customHeight="1" x14ac:dyDescent="0.25">
      <c r="A20" s="23">
        <v>10</v>
      </c>
      <c r="B20" s="24" t="s">
        <v>99</v>
      </c>
      <c r="C20" s="24">
        <v>25</v>
      </c>
      <c r="D20" s="25">
        <v>2.8026905829596414E-2</v>
      </c>
      <c r="E20" s="24">
        <v>36</v>
      </c>
      <c r="F20" s="25">
        <v>4.472049689440994E-2</v>
      </c>
      <c r="G20" s="26">
        <v>-0.30555555555555558</v>
      </c>
    </row>
    <row r="21" spans="1:8" ht="14.45" customHeight="1" x14ac:dyDescent="0.25">
      <c r="A21" s="19">
        <v>11</v>
      </c>
      <c r="B21" s="20" t="s">
        <v>104</v>
      </c>
      <c r="C21" s="20">
        <v>24</v>
      </c>
      <c r="D21" s="21">
        <v>2.6905829596412557E-2</v>
      </c>
      <c r="E21" s="20">
        <v>13</v>
      </c>
      <c r="F21" s="21">
        <v>1.6149068322981366E-2</v>
      </c>
      <c r="G21" s="22">
        <v>0.84615384615384626</v>
      </c>
    </row>
    <row r="22" spans="1:8" ht="14.45" customHeight="1" x14ac:dyDescent="0.25">
      <c r="A22" s="23">
        <v>12</v>
      </c>
      <c r="B22" s="24" t="s">
        <v>95</v>
      </c>
      <c r="C22" s="24">
        <v>21</v>
      </c>
      <c r="D22" s="25">
        <v>2.3542600896860985E-2</v>
      </c>
      <c r="E22" s="24">
        <v>42</v>
      </c>
      <c r="F22" s="25">
        <v>5.2173913043478258E-2</v>
      </c>
      <c r="G22" s="26">
        <v>-0.5</v>
      </c>
    </row>
    <row r="23" spans="1:8" ht="14.45" customHeight="1" x14ac:dyDescent="0.25">
      <c r="A23" s="19">
        <v>13</v>
      </c>
      <c r="B23" s="20" t="s">
        <v>102</v>
      </c>
      <c r="C23" s="20">
        <v>16</v>
      </c>
      <c r="D23" s="21">
        <v>1.7937219730941704E-2</v>
      </c>
      <c r="E23" s="20">
        <v>12</v>
      </c>
      <c r="F23" s="21">
        <v>1.4906832298136646E-2</v>
      </c>
      <c r="G23" s="22">
        <v>0.33333333333333326</v>
      </c>
    </row>
    <row r="24" spans="1:8" ht="14.45" customHeight="1" x14ac:dyDescent="0.25">
      <c r="A24" s="23">
        <v>14</v>
      </c>
      <c r="B24" s="24" t="s">
        <v>97</v>
      </c>
      <c r="C24" s="24">
        <v>15</v>
      </c>
      <c r="D24" s="25">
        <v>1.6816143497757848E-2</v>
      </c>
      <c r="E24" s="24">
        <v>15</v>
      </c>
      <c r="F24" s="25">
        <v>1.8633540372670808E-2</v>
      </c>
      <c r="G24" s="26">
        <v>0</v>
      </c>
    </row>
    <row r="25" spans="1:8" ht="14.45" customHeight="1" x14ac:dyDescent="0.25">
      <c r="A25" s="19">
        <v>15</v>
      </c>
      <c r="B25" s="20" t="s">
        <v>98</v>
      </c>
      <c r="C25" s="20">
        <v>14</v>
      </c>
      <c r="D25" s="21">
        <v>1.5695067264573991E-2</v>
      </c>
      <c r="E25" s="20">
        <v>13</v>
      </c>
      <c r="F25" s="21">
        <v>1.6149068322981366E-2</v>
      </c>
      <c r="G25" s="22">
        <v>7.6923076923076872E-2</v>
      </c>
    </row>
    <row r="26" spans="1:8" ht="14.45" customHeight="1" x14ac:dyDescent="0.25">
      <c r="A26" s="43"/>
      <c r="B26" s="44" t="s">
        <v>106</v>
      </c>
      <c r="C26" s="44">
        <f>C27-SUM(C11:C25)</f>
        <v>117</v>
      </c>
      <c r="D26" s="45">
        <f>C26/C27</f>
        <v>0.1311659192825112</v>
      </c>
      <c r="E26" s="44">
        <f>E27-SUM(E11:E25)</f>
        <v>79</v>
      </c>
      <c r="F26" s="45">
        <f>E26/E27</f>
        <v>9.8136645962732916E-2</v>
      </c>
      <c r="G26" s="46">
        <f>C26/E26-1</f>
        <v>0.481012658227848</v>
      </c>
    </row>
    <row r="27" spans="1:8" x14ac:dyDescent="0.25">
      <c r="A27" s="33"/>
      <c r="B27" s="34" t="s">
        <v>107</v>
      </c>
      <c r="C27" s="34">
        <v>892</v>
      </c>
      <c r="D27" s="35">
        <v>1</v>
      </c>
      <c r="E27" s="34">
        <v>805</v>
      </c>
      <c r="F27" s="35">
        <v>1.0000000000000007</v>
      </c>
      <c r="G27" s="36">
        <v>0.1080745341614906</v>
      </c>
    </row>
    <row r="28" spans="1:8" x14ac:dyDescent="0.25">
      <c r="A28" s="37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25">
      <c r="A29" s="7" t="s">
        <v>52</v>
      </c>
      <c r="B29" s="7"/>
      <c r="C29" s="7"/>
      <c r="D29" s="7"/>
      <c r="E29" s="7"/>
      <c r="F29" s="7"/>
      <c r="G29" s="7"/>
    </row>
    <row r="30" spans="1:8" x14ac:dyDescent="0.25">
      <c r="A30" s="9" t="s">
        <v>51</v>
      </c>
      <c r="B30" s="7"/>
      <c r="C30" s="7"/>
      <c r="D30" s="7"/>
      <c r="E30" s="7"/>
      <c r="F30" s="7"/>
      <c r="G30" s="7"/>
    </row>
    <row r="49" spans="1:1" x14ac:dyDescent="0.25">
      <c r="A49" t="s">
        <v>25</v>
      </c>
    </row>
    <row r="50" spans="1:1" x14ac:dyDescent="0.25">
      <c r="A50" s="1" t="s">
        <v>51</v>
      </c>
    </row>
    <row r="51" spans="1:1" x14ac:dyDescent="0.25">
      <c r="A51" s="5"/>
    </row>
    <row r="52" spans="1:1" x14ac:dyDescent="0.25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5" priority="8" operator="equal">
      <formula>0</formula>
    </cfRule>
  </conditionalFormatting>
  <conditionalFormatting sqref="G11:G27">
    <cfRule type="cellIs" dxfId="4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/>
  </sheetViews>
  <sheetFormatPr defaultColWidth="9.140625" defaultRowHeight="14.25" x14ac:dyDescent="0.2"/>
  <cols>
    <col min="1" max="1" width="8" style="7" customWidth="1"/>
    <col min="2" max="2" width="22.28515625" style="7" bestFit="1" customWidth="1"/>
    <col min="3" max="7" width="11.7109375" style="7" customWidth="1"/>
    <col min="8" max="9" width="9" style="7" customWidth="1"/>
    <col min="10" max="16384" width="9.140625" style="7"/>
  </cols>
  <sheetData>
    <row r="1" spans="1:7" x14ac:dyDescent="0.2">
      <c r="A1" s="7" t="s">
        <v>25</v>
      </c>
      <c r="G1" s="54">
        <v>45756</v>
      </c>
    </row>
    <row r="2" spans="1:7" x14ac:dyDescent="0.2">
      <c r="A2" s="84" t="s">
        <v>35</v>
      </c>
      <c r="B2" s="84"/>
      <c r="C2" s="84"/>
      <c r="D2" s="84"/>
      <c r="E2" s="84"/>
      <c r="F2" s="84"/>
      <c r="G2" s="84"/>
    </row>
    <row r="3" spans="1:7" x14ac:dyDescent="0.2">
      <c r="A3" s="85" t="s">
        <v>36</v>
      </c>
      <c r="B3" s="85"/>
      <c r="C3" s="85"/>
      <c r="D3" s="85"/>
      <c r="E3" s="85"/>
      <c r="F3" s="85"/>
      <c r="G3" s="85"/>
    </row>
    <row r="4" spans="1:7" ht="15" customHeight="1" x14ac:dyDescent="0.2">
      <c r="A4" s="12"/>
      <c r="B4" s="12"/>
      <c r="C4" s="12"/>
      <c r="D4" s="12"/>
      <c r="E4" s="12"/>
      <c r="F4" s="12"/>
      <c r="G4" s="14" t="s">
        <v>105</v>
      </c>
    </row>
    <row r="5" spans="1:7" ht="14.45" customHeight="1" x14ac:dyDescent="0.2">
      <c r="A5" s="86" t="s">
        <v>0</v>
      </c>
      <c r="B5" s="86" t="s">
        <v>1</v>
      </c>
      <c r="C5" s="88" t="s">
        <v>126</v>
      </c>
      <c r="D5" s="88"/>
      <c r="E5" s="88"/>
      <c r="F5" s="88"/>
      <c r="G5" s="88"/>
    </row>
    <row r="6" spans="1:7" ht="15" customHeight="1" x14ac:dyDescent="0.2">
      <c r="A6" s="87"/>
      <c r="B6" s="87"/>
      <c r="C6" s="89" t="s">
        <v>127</v>
      </c>
      <c r="D6" s="89"/>
      <c r="E6" s="89"/>
      <c r="F6" s="89"/>
      <c r="G6" s="89"/>
    </row>
    <row r="7" spans="1:7" ht="15" customHeight="1" x14ac:dyDescent="0.2">
      <c r="A7" s="87"/>
      <c r="B7" s="87"/>
      <c r="C7" s="90">
        <v>2025</v>
      </c>
      <c r="D7" s="90"/>
      <c r="E7" s="90">
        <v>2024</v>
      </c>
      <c r="F7" s="90"/>
      <c r="G7" s="91" t="s">
        <v>3</v>
      </c>
    </row>
    <row r="8" spans="1:7" ht="15" customHeight="1" x14ac:dyDescent="0.2">
      <c r="A8" s="97" t="s">
        <v>4</v>
      </c>
      <c r="B8" s="97" t="s">
        <v>5</v>
      </c>
      <c r="C8" s="90"/>
      <c r="D8" s="90"/>
      <c r="E8" s="90"/>
      <c r="F8" s="90"/>
      <c r="G8" s="92"/>
    </row>
    <row r="9" spans="1:7" ht="15" customHeight="1" x14ac:dyDescent="0.2">
      <c r="A9" s="97"/>
      <c r="B9" s="97"/>
      <c r="C9" s="16" t="s">
        <v>6</v>
      </c>
      <c r="D9" s="15" t="s">
        <v>2</v>
      </c>
      <c r="E9" s="16" t="s">
        <v>6</v>
      </c>
      <c r="F9" s="15" t="s">
        <v>2</v>
      </c>
      <c r="G9" s="95" t="s">
        <v>7</v>
      </c>
    </row>
    <row r="10" spans="1:7" ht="15" customHeight="1" x14ac:dyDescent="0.2">
      <c r="A10" s="98"/>
      <c r="B10" s="98"/>
      <c r="C10" s="17" t="s">
        <v>8</v>
      </c>
      <c r="D10" s="18" t="s">
        <v>9</v>
      </c>
      <c r="E10" s="17" t="s">
        <v>8</v>
      </c>
      <c r="F10" s="18" t="s">
        <v>9</v>
      </c>
      <c r="G10" s="96"/>
    </row>
    <row r="11" spans="1:7" x14ac:dyDescent="0.2">
      <c r="A11" s="19">
        <v>1</v>
      </c>
      <c r="B11" s="20" t="s">
        <v>37</v>
      </c>
      <c r="C11" s="47">
        <v>201</v>
      </c>
      <c r="D11" s="21">
        <v>0.15250379362670713</v>
      </c>
      <c r="E11" s="47">
        <v>206</v>
      </c>
      <c r="F11" s="21">
        <v>0.16871416871416872</v>
      </c>
      <c r="G11" s="22">
        <v>-2.4271844660194164E-2</v>
      </c>
    </row>
    <row r="12" spans="1:7" x14ac:dyDescent="0.2">
      <c r="A12" s="23">
        <v>2</v>
      </c>
      <c r="B12" s="24" t="s">
        <v>43</v>
      </c>
      <c r="C12" s="48">
        <v>144</v>
      </c>
      <c r="D12" s="25">
        <v>0.10925644916540213</v>
      </c>
      <c r="E12" s="48">
        <v>170</v>
      </c>
      <c r="F12" s="25">
        <v>0.13923013923013924</v>
      </c>
      <c r="G12" s="26">
        <v>-0.15294117647058825</v>
      </c>
    </row>
    <row r="13" spans="1:7" x14ac:dyDescent="0.2">
      <c r="A13" s="19">
        <v>3</v>
      </c>
      <c r="B13" s="20" t="s">
        <v>41</v>
      </c>
      <c r="C13" s="47">
        <v>121</v>
      </c>
      <c r="D13" s="21">
        <v>9.1805766312594836E-2</v>
      </c>
      <c r="E13" s="47">
        <v>85</v>
      </c>
      <c r="F13" s="21">
        <v>6.9615069615069622E-2</v>
      </c>
      <c r="G13" s="22">
        <v>0.42352941176470593</v>
      </c>
    </row>
    <row r="14" spans="1:7" x14ac:dyDescent="0.2">
      <c r="A14" s="23">
        <v>4</v>
      </c>
      <c r="B14" s="24" t="s">
        <v>38</v>
      </c>
      <c r="C14" s="48">
        <v>103</v>
      </c>
      <c r="D14" s="25">
        <v>7.8148710166919572E-2</v>
      </c>
      <c r="E14" s="48">
        <v>163</v>
      </c>
      <c r="F14" s="25">
        <v>0.13349713349713349</v>
      </c>
      <c r="G14" s="26">
        <v>-0.36809815950920244</v>
      </c>
    </row>
    <row r="15" spans="1:7" x14ac:dyDescent="0.2">
      <c r="A15" s="19">
        <v>5</v>
      </c>
      <c r="B15" s="20" t="s">
        <v>40</v>
      </c>
      <c r="C15" s="47">
        <v>99</v>
      </c>
      <c r="D15" s="21">
        <v>7.511380880121396E-2</v>
      </c>
      <c r="E15" s="47">
        <v>53</v>
      </c>
      <c r="F15" s="21">
        <v>4.3407043407043405E-2</v>
      </c>
      <c r="G15" s="22">
        <v>0.86792452830188682</v>
      </c>
    </row>
    <row r="16" spans="1:7" x14ac:dyDescent="0.2">
      <c r="A16" s="23">
        <v>6</v>
      </c>
      <c r="B16" s="24" t="s">
        <v>42</v>
      </c>
      <c r="C16" s="48">
        <v>96</v>
      </c>
      <c r="D16" s="25">
        <v>7.2837632776934752E-2</v>
      </c>
      <c r="E16" s="48">
        <v>60</v>
      </c>
      <c r="F16" s="25">
        <v>4.9140049140049137E-2</v>
      </c>
      <c r="G16" s="26">
        <v>0.60000000000000009</v>
      </c>
    </row>
    <row r="17" spans="1:8" x14ac:dyDescent="0.2">
      <c r="A17" s="19">
        <v>7</v>
      </c>
      <c r="B17" s="20" t="s">
        <v>85</v>
      </c>
      <c r="C17" s="47">
        <v>83</v>
      </c>
      <c r="D17" s="21">
        <v>6.2974203338391502E-2</v>
      </c>
      <c r="E17" s="47">
        <v>64</v>
      </c>
      <c r="F17" s="21">
        <v>5.2416052416052419E-2</v>
      </c>
      <c r="G17" s="22">
        <v>0.296875</v>
      </c>
    </row>
    <row r="18" spans="1:8" x14ac:dyDescent="0.2">
      <c r="A18" s="23">
        <v>8</v>
      </c>
      <c r="B18" s="24" t="s">
        <v>45</v>
      </c>
      <c r="C18" s="48">
        <v>73</v>
      </c>
      <c r="D18" s="25">
        <v>5.5386949924127467E-2</v>
      </c>
      <c r="E18" s="48">
        <v>60</v>
      </c>
      <c r="F18" s="25">
        <v>4.9140049140049137E-2</v>
      </c>
      <c r="G18" s="26">
        <v>0.21666666666666656</v>
      </c>
    </row>
    <row r="19" spans="1:8" x14ac:dyDescent="0.2">
      <c r="A19" s="19">
        <v>9</v>
      </c>
      <c r="B19" s="20" t="s">
        <v>56</v>
      </c>
      <c r="C19" s="47">
        <v>70</v>
      </c>
      <c r="D19" s="21">
        <v>5.3110773899848251E-2</v>
      </c>
      <c r="E19" s="47">
        <v>56</v>
      </c>
      <c r="F19" s="21">
        <v>4.5864045864045862E-2</v>
      </c>
      <c r="G19" s="22">
        <v>0.25</v>
      </c>
    </row>
    <row r="20" spans="1:8" x14ac:dyDescent="0.2">
      <c r="A20" s="23">
        <v>10</v>
      </c>
      <c r="B20" s="24" t="s">
        <v>44</v>
      </c>
      <c r="C20" s="48">
        <v>52</v>
      </c>
      <c r="D20" s="25">
        <v>3.9453717754172987E-2</v>
      </c>
      <c r="E20" s="48">
        <v>54</v>
      </c>
      <c r="F20" s="25">
        <v>4.4226044226044224E-2</v>
      </c>
      <c r="G20" s="26">
        <v>-3.703703703703709E-2</v>
      </c>
    </row>
    <row r="21" spans="1:8" x14ac:dyDescent="0.2">
      <c r="A21" s="19">
        <v>11</v>
      </c>
      <c r="B21" s="20" t="s">
        <v>116</v>
      </c>
      <c r="C21" s="47">
        <v>44</v>
      </c>
      <c r="D21" s="21">
        <v>3.3383915022761758E-2</v>
      </c>
      <c r="E21" s="47">
        <v>20</v>
      </c>
      <c r="F21" s="21">
        <v>1.638001638001638E-2</v>
      </c>
      <c r="G21" s="22">
        <v>1.2000000000000002</v>
      </c>
    </row>
    <row r="22" spans="1:8" x14ac:dyDescent="0.2">
      <c r="A22" s="23">
        <v>12</v>
      </c>
      <c r="B22" s="24" t="s">
        <v>62</v>
      </c>
      <c r="C22" s="48">
        <v>43</v>
      </c>
      <c r="D22" s="25">
        <v>3.2625189681335355E-2</v>
      </c>
      <c r="E22" s="48">
        <v>41</v>
      </c>
      <c r="F22" s="25">
        <v>3.3579033579033579E-2</v>
      </c>
      <c r="G22" s="26">
        <v>4.8780487804878092E-2</v>
      </c>
    </row>
    <row r="23" spans="1:8" x14ac:dyDescent="0.2">
      <c r="A23" s="19">
        <v>13</v>
      </c>
      <c r="B23" s="20" t="s">
        <v>117</v>
      </c>
      <c r="C23" s="47">
        <v>34</v>
      </c>
      <c r="D23" s="21">
        <v>2.5796661608497723E-2</v>
      </c>
      <c r="E23" s="47">
        <v>16</v>
      </c>
      <c r="F23" s="21">
        <v>1.3104013104013105E-2</v>
      </c>
      <c r="G23" s="22">
        <v>1.125</v>
      </c>
    </row>
    <row r="24" spans="1:8" x14ac:dyDescent="0.2">
      <c r="A24" s="23">
        <v>14</v>
      </c>
      <c r="B24" s="24" t="s">
        <v>39</v>
      </c>
      <c r="C24" s="48">
        <v>26</v>
      </c>
      <c r="D24" s="25">
        <v>1.9726858877086494E-2</v>
      </c>
      <c r="E24" s="48">
        <v>24</v>
      </c>
      <c r="F24" s="25">
        <v>1.9656019656019656E-2</v>
      </c>
      <c r="G24" s="26">
        <v>8.3333333333333259E-2</v>
      </c>
    </row>
    <row r="25" spans="1:8" x14ac:dyDescent="0.2">
      <c r="A25" s="19">
        <v>15</v>
      </c>
      <c r="B25" s="20" t="s">
        <v>84</v>
      </c>
      <c r="C25" s="47">
        <v>21</v>
      </c>
      <c r="D25" s="21">
        <v>1.5933232169954476E-2</v>
      </c>
      <c r="E25" s="47">
        <v>28</v>
      </c>
      <c r="F25" s="21">
        <v>2.2932022932022931E-2</v>
      </c>
      <c r="G25" s="22">
        <v>-0.25</v>
      </c>
    </row>
    <row r="26" spans="1:8" hidden="1" x14ac:dyDescent="0.2">
      <c r="A26" s="19"/>
      <c r="B26" s="20"/>
      <c r="C26" s="47"/>
      <c r="D26" s="28"/>
      <c r="E26" s="47"/>
      <c r="F26" s="28"/>
      <c r="G26" s="28"/>
    </row>
    <row r="27" spans="1:8" x14ac:dyDescent="0.2">
      <c r="A27" s="42"/>
      <c r="B27" s="30" t="s">
        <v>106</v>
      </c>
      <c r="C27" s="49">
        <f>C28-SUM(C11:C25)</f>
        <v>108</v>
      </c>
      <c r="D27" s="31">
        <f>C27/C28</f>
        <v>8.1942336874051599E-2</v>
      </c>
      <c r="E27" s="49">
        <f>E28-SUM(E11:E25)</f>
        <v>121</v>
      </c>
      <c r="F27" s="31">
        <f>E27/E28</f>
        <v>9.90990990990991E-2</v>
      </c>
      <c r="G27" s="32">
        <f>C27/E27-1</f>
        <v>-0.1074380165289256</v>
      </c>
    </row>
    <row r="28" spans="1:8" x14ac:dyDescent="0.2">
      <c r="A28" s="33"/>
      <c r="B28" s="34" t="s">
        <v>107</v>
      </c>
      <c r="C28" s="50">
        <v>1318</v>
      </c>
      <c r="D28" s="35">
        <v>1</v>
      </c>
      <c r="E28" s="50">
        <v>1221</v>
      </c>
      <c r="F28" s="35">
        <v>1</v>
      </c>
      <c r="G28" s="36">
        <v>7.9443079443079379E-2</v>
      </c>
    </row>
    <row r="29" spans="1:8" x14ac:dyDescent="0.2">
      <c r="A29" s="51" t="s">
        <v>86</v>
      </c>
      <c r="H29" s="51"/>
    </row>
    <row r="30" spans="1:8" x14ac:dyDescent="0.2">
      <c r="A30" s="10" t="s">
        <v>46</v>
      </c>
    </row>
    <row r="31" spans="1:8" x14ac:dyDescent="0.2">
      <c r="A31" s="7" t="s">
        <v>52</v>
      </c>
    </row>
    <row r="32" spans="1:8" x14ac:dyDescent="0.2">
      <c r="A32" s="52" t="s">
        <v>87</v>
      </c>
    </row>
    <row r="33" spans="1:1" x14ac:dyDescent="0.2">
      <c r="A33" s="9" t="s">
        <v>51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3" priority="2" operator="equal">
      <formula>0</formula>
    </cfRule>
  </conditionalFormatting>
  <conditionalFormatting sqref="G11:G28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2025-04-08T12:31:02Z</dcterms:modified>
</cp:coreProperties>
</file>